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3620"/>
  </bookViews>
  <sheets>
    <sheet name="пр.1" sheetId="1" r:id="rId1"/>
    <sheet name="Лист1" sheetId="2" r:id="rId2"/>
    <sheet name="Лист2" sheetId="3" r:id="rId3"/>
  </sheet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_rgb1">#REF!</definedName>
    <definedName name="__rgb10">#REF!</definedName>
    <definedName name="__rgb11">#REF!</definedName>
    <definedName name="__rgb12">#REF!</definedName>
    <definedName name="__rgb13">#REF!</definedName>
    <definedName name="__rgb14">#REF!</definedName>
    <definedName name="__rgb15">#REF!</definedName>
    <definedName name="__rgb16">#REF!</definedName>
    <definedName name="__rgb17">#REF!</definedName>
    <definedName name="__rgb18">#REF!</definedName>
    <definedName name="__rgb19">#REF!</definedName>
    <definedName name="__rgb2">#REF!</definedName>
    <definedName name="__rgb20">#REF!</definedName>
    <definedName name="__rgb21">#REF!</definedName>
    <definedName name="__rgb22">#REF!</definedName>
    <definedName name="__rgb23">#REF!</definedName>
    <definedName name="__rgb24">#REF!</definedName>
    <definedName name="__rgb25">#REF!</definedName>
    <definedName name="__rgb3">#REF!</definedName>
    <definedName name="__rgb4">#REF!</definedName>
    <definedName name="__rgb5">#REF!</definedName>
    <definedName name="__rgb6">#REF!</definedName>
    <definedName name="__rgb7">#REF!</definedName>
    <definedName name="__rgb8">#REF!</definedName>
    <definedName name="__rgb9">#REF!</definedName>
    <definedName name="__ro1">#REF!</definedName>
    <definedName name="__ro10">#REF!</definedName>
    <definedName name="__ro11">#REF!</definedName>
    <definedName name="__ro12">#REF!</definedName>
    <definedName name="__ro13">#REF!</definedName>
    <definedName name="__ro14">#REF!</definedName>
    <definedName name="__ro15">#REF!</definedName>
    <definedName name="__ro16">#REF!</definedName>
    <definedName name="__ro17">#REF!</definedName>
    <definedName name="__ro18">#REF!</definedName>
    <definedName name="__ro19">#REF!</definedName>
    <definedName name="__ro2">#REF!</definedName>
    <definedName name="__ro20">#REF!</definedName>
    <definedName name="__ro21">#REF!</definedName>
    <definedName name="__ro22">#REF!</definedName>
    <definedName name="__ro23">#REF!</definedName>
    <definedName name="__ro24">#REF!</definedName>
    <definedName name="__ro25">#REF!</definedName>
    <definedName name="__ro3">#REF!</definedName>
    <definedName name="__ro4">#REF!</definedName>
    <definedName name="__ro5">#REF!</definedName>
    <definedName name="__ro6">#REF!</definedName>
    <definedName name="__ro7">#REF!</definedName>
    <definedName name="__ro8">#REF!</definedName>
    <definedName name="__ro9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rgb1">#REF!</definedName>
    <definedName name="_rgb10">#REF!</definedName>
    <definedName name="_rgb11">#REF!</definedName>
    <definedName name="_rgb12">#REF!</definedName>
    <definedName name="_rgb13">#REF!</definedName>
    <definedName name="_rgb14">#REF!</definedName>
    <definedName name="_rgb15">#REF!</definedName>
    <definedName name="_rgb16">#REF!</definedName>
    <definedName name="_rgb17">#REF!</definedName>
    <definedName name="_rgb18">#REF!</definedName>
    <definedName name="_rgb19">#REF!</definedName>
    <definedName name="_rgb2">#REF!</definedName>
    <definedName name="_rgb20">#REF!</definedName>
    <definedName name="_rgb21">#REF!</definedName>
    <definedName name="_rgb22">#REF!</definedName>
    <definedName name="_rgb23">#REF!</definedName>
    <definedName name="_rgb24">#REF!</definedName>
    <definedName name="_rgb25">#REF!</definedName>
    <definedName name="_rgb3">#REF!</definedName>
    <definedName name="_rgb4">#REF!</definedName>
    <definedName name="_rgb5">#REF!</definedName>
    <definedName name="_rgb6">#REF!</definedName>
    <definedName name="_rgb7">#REF!</definedName>
    <definedName name="_rgb8">#REF!</definedName>
    <definedName name="_rgb9">#REF!</definedName>
    <definedName name="_ro1">#REF!</definedName>
    <definedName name="_ro10">#REF!</definedName>
    <definedName name="_ro11">#REF!</definedName>
    <definedName name="_ro12">#REF!</definedName>
    <definedName name="_ro13">#REF!</definedName>
    <definedName name="_ro14">#REF!</definedName>
    <definedName name="_ro15">#REF!</definedName>
    <definedName name="_ro16">#REF!</definedName>
    <definedName name="_ro17">#REF!</definedName>
    <definedName name="_ro18">#REF!</definedName>
    <definedName name="_ro19">#REF!</definedName>
    <definedName name="_ro2">#REF!</definedName>
    <definedName name="_ro20">#REF!</definedName>
    <definedName name="_ro21">#REF!</definedName>
    <definedName name="_ro22">#REF!</definedName>
    <definedName name="_ro23">#REF!</definedName>
    <definedName name="_ro24">#REF!</definedName>
    <definedName name="_ro25">#REF!</definedName>
    <definedName name="_ro3">#REF!</definedName>
    <definedName name="_ro4">#REF!</definedName>
    <definedName name="_ro5">#REF!</definedName>
    <definedName name="_ro6">#REF!</definedName>
    <definedName name="_ro7">#REF!</definedName>
    <definedName name="_ro8">#REF!</definedName>
    <definedName name="_ro9">#REF!</definedName>
    <definedName name="_xlnm._FilterDatabase" localSheetId="0" hidden="1">пр.1!$A$23:$Q$109</definedName>
    <definedName name="BUDG_NAME">#REF!</definedName>
    <definedName name="calc_order">#REF!</definedName>
    <definedName name="checked">#REF!</definedName>
    <definedName name="CHIEF">#REF!</definedName>
    <definedName name="chief_OUR">#REF!</definedName>
    <definedName name="CHIEF_POST">#REF!</definedName>
    <definedName name="CHIEF_POST_OUR">#REF!</definedName>
    <definedName name="cod_a">#REF!</definedName>
    <definedName name="cod_b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fcol1">#REF!</definedName>
    <definedName name="fcol10">#REF!</definedName>
    <definedName name="fcol11">#REF!</definedName>
    <definedName name="fcol12">#REF!</definedName>
    <definedName name="fcol13">#REF!</definedName>
    <definedName name="fcol14">#REF!</definedName>
    <definedName name="fcol15">#REF!</definedName>
    <definedName name="fcol16">#REF!</definedName>
    <definedName name="fcol17">#REF!</definedName>
    <definedName name="fcol18">#REF!</definedName>
    <definedName name="fcol19">#REF!</definedName>
    <definedName name="fcol2">#REF!</definedName>
    <definedName name="fcol20">#REF!</definedName>
    <definedName name="fcol21">#REF!</definedName>
    <definedName name="fcol22">#REF!</definedName>
    <definedName name="fcol23">#REF!</definedName>
    <definedName name="fcol24">#REF!</definedName>
    <definedName name="fcol3">#REF!</definedName>
    <definedName name="fcol4">#REF!</definedName>
    <definedName name="fcol5">#REF!</definedName>
    <definedName name="fcol6">#REF!</definedName>
    <definedName name="fcol7">#REF!</definedName>
    <definedName name="fcol8">#REF!</definedName>
    <definedName name="fcol9">#REF!</definedName>
    <definedName name="GLBUH">#REF!</definedName>
    <definedName name="GLBUH_OUR">#REF!</definedName>
    <definedName name="GroupOrder">#REF!</definedName>
    <definedName name="HEAD">#REF!</definedName>
    <definedName name="kadr_OUR">#REF!</definedName>
    <definedName name="kassir_OUR">#REF!</definedName>
    <definedName name="LAST_DOC_MODIFY">#REF!</definedName>
    <definedName name="link_row">#REF!</definedName>
    <definedName name="link_saved">#REF!</definedName>
    <definedName name="LONGNAME_OUR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row_a">#REF!</definedName>
    <definedName name="orderrow_b">#REF!</definedName>
    <definedName name="orders">#REF!</definedName>
    <definedName name="ORGNAME_OU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prop_col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OST">#REF!</definedName>
    <definedName name="Z_1555DB39_CBE3_4976_BFBB_1862E85C835C_.wvu.Cols" localSheetId="0" hidden="1">пр.1!$G:$H</definedName>
    <definedName name="Z_1555DB39_CBE3_4976_BFBB_1862E85C835C_.wvu.FilterData" localSheetId="0" hidden="1">пр.1!$A$23:$H$99</definedName>
    <definedName name="Z_1555DB39_CBE3_4976_BFBB_1862E85C835C_.wvu.PrintArea" localSheetId="0" hidden="1">пр.1!$A$1:$D$99</definedName>
    <definedName name="Z_1555DB39_CBE3_4976_BFBB_1862E85C835C_.wvu.Rows" localSheetId="0" hidden="1">пр.1!$12:$21</definedName>
    <definedName name="Z_32605756_E8DC_461D_BAC2_F4CE20D24F1E_.wvu.FilterData" localSheetId="0" hidden="1">пр.1!$A$23:$D$98</definedName>
    <definedName name="Z_351A52B9_034E_42BE_BE37_A7BAFC6D86FE_.wvu.FilterData" localSheetId="0" hidden="1">пр.1!$A$23:$F$99</definedName>
    <definedName name="Z_351A52B9_034E_42BE_BE37_A7BAFC6D86FE_.wvu.PrintArea" localSheetId="0" hidden="1">пр.1!$A$1:$D$99</definedName>
    <definedName name="Z_351A52B9_034E_42BE_BE37_A7BAFC6D86FE_.wvu.Rows" localSheetId="0" hidden="1">пр.1!$12:$21,пр.1!#REF!,пр.1!$48:$48,пр.1!#REF!,пр.1!$91:$91,пр.1!#REF!,пр.1!#REF!,пр.1!#REF!,пр.1!#REF!,пр.1!#REF!,пр.1!$98:$99</definedName>
    <definedName name="Z_36845929_96F2_4BA5_9ADC_F8E3945CFECA_.wvu.FilterData" localSheetId="0" hidden="1">пр.1!$A$23:$D$98</definedName>
    <definedName name="Z_869652B1_8040_4F92_86AC_85F4ABBE2F27_.wvu.FilterData" localSheetId="0" hidden="1">пр.1!$A$23:$D$98</definedName>
    <definedName name="Z_A8416A04_8D37_463B_9D43_B18D63AA9E39_.wvu.Cols" localSheetId="0" hidden="1">пр.1!$G:$H</definedName>
    <definedName name="Z_A8416A04_8D37_463B_9D43_B18D63AA9E39_.wvu.FilterData" localSheetId="0" hidden="1">пр.1!$A$23:$H$99</definedName>
    <definedName name="Z_A8416A04_8D37_463B_9D43_B18D63AA9E39_.wvu.PrintArea" localSheetId="0" hidden="1">пр.1!$A$1:$D$99</definedName>
    <definedName name="Z_A8416A04_8D37_463B_9D43_B18D63AA9E39_.wvu.Rows" localSheetId="0" hidden="1">пр.1!$12:$21</definedName>
    <definedName name="Z_B88AB303_6B0E_49D8_84C6_7F6BF6215EA3_.wvu.FilterData" localSheetId="0" hidden="1">пр.1!$A$23:$D$98</definedName>
    <definedName name="Z_B88AB303_6B0E_49D8_84C6_7F6BF6215EA3_.wvu.PrintArea" localSheetId="0" hidden="1">пр.1!$A$1:$D$99</definedName>
    <definedName name="Z_D6253E43_B459_47C8_B6A5_931B9946D886_.wvu.FilterData" localSheetId="0" hidden="1">пр.1!$A$23:$D$23</definedName>
    <definedName name="_xlnm.Print_Area" localSheetId="0">пр.1!$A$1:$E$113</definedName>
  </definedNames>
  <calcPr calcId="144525"/>
</workbook>
</file>

<file path=xl/calcChain.xml><?xml version="1.0" encoding="utf-8"?>
<calcChain xmlns="http://schemas.openxmlformats.org/spreadsheetml/2006/main">
  <c r="A9" i="3" l="1"/>
  <c r="A6" i="3"/>
  <c r="A7" i="3" s="1"/>
  <c r="A5" i="3"/>
  <c r="A11" i="3" l="1"/>
</calcChain>
</file>

<file path=xl/sharedStrings.xml><?xml version="1.0" encoding="utf-8"?>
<sst xmlns="http://schemas.openxmlformats.org/spreadsheetml/2006/main" count="142" uniqueCount="128">
  <si>
    <t xml:space="preserve">МО «Баргузинский район» </t>
  </si>
  <si>
    <t xml:space="preserve"> «О бюджете муниципального образования</t>
  </si>
  <si>
    <t>(тыс. рублей)</t>
  </si>
  <si>
    <t>Код ГРБС</t>
  </si>
  <si>
    <t>Код вида дохода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</si>
  <si>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</si>
  <si>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</si>
  <si>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</si>
  <si>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</si>
  <si>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</si>
  <si>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 2 02 15001 05 0000 150</t>
  </si>
  <si>
    <t>2 02 20000 00 0000 150</t>
  </si>
  <si>
    <t>Субсидии бюджетам бюджетной системы Российской Федерации (межбюджетные субсидии)</t>
  </si>
  <si>
    <t>2 02 25497 05 0000 150</t>
  </si>
  <si>
    <t>2 02 25555 05 0000 150</t>
  </si>
  <si>
    <t xml:space="preserve"> 2 02 29999 05 0000 150</t>
  </si>
  <si>
    <t>Прочие субсидии бюджетам муниципальных районов</t>
  </si>
  <si>
    <t xml:space="preserve"> 2 02 30000 00 0000 150</t>
  </si>
  <si>
    <t>Субвенции бюджетам бюджетной системы Российской Федерации</t>
  </si>
  <si>
    <t>2 02 30021 05 0000 150</t>
  </si>
  <si>
    <t xml:space="preserve">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</si>
  <si>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</si>
  <si>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000</t>
  </si>
  <si>
    <t>специалистам муниципальных учреждений культуры</t>
  </si>
  <si>
    <t>педагогическим работникам муниципальных образовательных организаций</t>
  </si>
  <si>
    <t>2 02 35120 05 0000 150</t>
  </si>
  <si>
    <t>2 02 39999 05 0000 150</t>
  </si>
  <si>
    <t>Прочие субвенции бюджетам муниципальных районов</t>
  </si>
  <si>
    <t xml:space="preserve"> 2 02 40000 00 0000 150</t>
  </si>
  <si>
    <t xml:space="preserve">  Иные межбюджетные трансферты</t>
  </si>
  <si>
    <t>2 02 40014 05 0000 150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</si>
  <si>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</si>
  <si>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переведенным специалистам в организации, реализующие программы спортивной подготовки</t>
  </si>
  <si>
    <t>2 02 45303 05 0000 150</t>
  </si>
  <si>
    <t>2 02 25511 05 0000 150</t>
  </si>
  <si>
    <t>2 02 25515 05 0000 150</t>
  </si>
  <si>
    <t>норматив на 1 мун служ</t>
  </si>
  <si>
    <t>на 025 и 0,75</t>
  </si>
  <si>
    <t>доля поселений 70 процентов</t>
  </si>
  <si>
    <t>Баргузин</t>
  </si>
  <si>
    <t>2 02 49999 05 0000 150</t>
  </si>
  <si>
    <t>2 02 25513 05 0000 150</t>
  </si>
  <si>
    <t>2 02 25519 05 0000 150</t>
  </si>
  <si>
    <t>2 02 45454 05 0000 150</t>
  </si>
  <si>
    <t>2 02 25304 05 0000 150</t>
  </si>
  <si>
    <t>Приложение 3</t>
  </si>
  <si>
    <t xml:space="preserve">Дотации на выравнивание бюджетной обеспеченности муниципальных районов (городских округов) из республиканского бюджета </t>
  </si>
  <si>
    <t>Субсидии на проведение комплексных кадастровых работ</t>
  </si>
  <si>
    <t xml:space="preserve">Субсидии на развитие сети учреждений культурно-досугового типа </t>
  </si>
  <si>
    <t xml:space="preserve">Субсидии на реализацию мероприятий регионального проекта "Социальная активность" </t>
  </si>
  <si>
    <t>Субсидии на выполнения расходных обязательств мкниципальных образований на содержание объектов размещения твердых коммунальных отходов</t>
  </si>
  <si>
    <t>Субвенции на выплату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</si>
  <si>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Субвенции  на 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</si>
  <si>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Субвенции  на осуществление отдельных государственных полномочий по уведомительной регистрации коллективных договоров</t>
  </si>
  <si>
    <t>Субвенции на осуществление государственных полномочий по созданию и организации деятельности административных комиссий</t>
  </si>
  <si>
    <t>Субвенции на осуществление отдельного государственного полномочия по поддержке сельского хозяйства</t>
  </si>
  <si>
    <t>Субвенции на осуществление  государственных полномочий по обеспечению жилыми помещениями детей - сирот и детей, оставшихся без попечения родителей, лиц из числа детей-сирот и детей, оставшихся без попечения родителей</t>
  </si>
  <si>
    <t xml:space="preserve">Субвенции местным бюджетам   на 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 </t>
  </si>
  <si>
    <t>Субвенции на администрирование передаваемых органам местного самоуправления государственного полномочия по организации и обеспечению отдыха и оздоровления детей</t>
  </si>
  <si>
    <t>Субвенции на администрирование передаваемых органам местного самоуправления государственных полномочий по Закону Республики Бурятия от 8 июля 2008 года №394-IV " 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образования"</t>
  </si>
  <si>
    <t>Субвенций на обеспечение прав детей, находящихся в трудной жизненной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</t>
  </si>
  <si>
    <t xml:space="preserve">Субвенции  на организацию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 </t>
  </si>
  <si>
    <t>Субвенции на обеспечение прав детей, находящихся в трудной жизненной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</t>
  </si>
  <si>
    <t xml:space="preserve">Иные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</t>
  </si>
  <si>
    <t xml:space="preserve">Иные межбюджетные трансферты  на создание модельных муниципальных библиотек </t>
  </si>
  <si>
    <t>Иные 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(за счет республиканского бюджета)</t>
  </si>
  <si>
    <t>Субсидии на повышение средней заработной платы работников муниципальных учреждений культуры</t>
  </si>
  <si>
    <t>Субвенции на осуществление государственных полномочий по расчету и предоставлению дотаций поселениям</t>
  </si>
  <si>
    <t>Субвенции на осуществление государственных полномочий по организации и осуществлению деятельности по опеке и попечительству в Республике Бурятия</t>
  </si>
  <si>
    <t>Субвенции на осуществление государственных полномочий по хранению, комплектованию, учету и использованию архивного документов Республики Бурятия</t>
  </si>
  <si>
    <t>Субвенции на осуществление отдельных  государственных полномочий по регулированию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</si>
  <si>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Субвенции на осуществление и администрирование отдельного государственного полномочия по поддержке сельского хозяйства</t>
  </si>
  <si>
    <t xml:space="preserve">Субвенции на осуществление и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 </t>
  </si>
  <si>
    <t>Субвенции на финансовое обеспечение получения дошкольного образования в муниципальных образовательных организациях</t>
  </si>
  <si>
    <t>Субвенции на  составление (изменение, дополнение) списков кандидатов в присяжные заседатели федеральных судов общей юрисдикции в Российской Федерации</t>
  </si>
  <si>
    <t>Субвенции на обеспечение прав детей, находящихся в трудной  жизненной 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оздоровление:</t>
  </si>
  <si>
    <t>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</si>
  <si>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</si>
  <si>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2 02 25467 05 0000 150</t>
  </si>
  <si>
    <t>Субсидии бюджетам муниципальных районов на обеспечение развития и укрепления материально -технической базы домов культуры в населенных пунктах с числом жителей до 50 тысяч человек</t>
  </si>
  <si>
    <t>2 02 25576 05 0000 150</t>
  </si>
  <si>
    <t>Субсидии бюджетам муниципальных районов на обеспечение комплексного развития сельских территорий</t>
  </si>
  <si>
    <t>Иные  межбюджетные трансферты для награждения победителей и призеров республиканского конкурса "Лучшее территориальное общественное самоуправление"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</si>
  <si>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</si>
  <si>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2 02 45505 05 0000 150</t>
  </si>
  <si>
    <t>Субсидии на софинансирование расходных обязательств муниципальных районов (городских округов) на содержание и обеспечение деятельности (оказание услуг)  муниципальных учреждений</t>
  </si>
  <si>
    <t>Иные  межбюджетные трансферты  на содержание автомобильных дорог общего пользования местного значения, в том числе обеспечение безопасности дорожного движения и аврийно-восстановительные работы</t>
  </si>
  <si>
    <t>Субвенции на 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власти Республики Бурятия в области физической культуры и спорта, специалистам муниципальных учреждений культуры, проживающих и работающих в сельских  населенных пунктах, рабочих поселках (поселках городского типа) на территории Республики Бурятия</t>
  </si>
  <si>
    <t>Субсидии бюджетам муниципальных образований на капитальный ремонт муниципальных общеобразовательных организаций и (или) муниципальных образовательных организаций дополнительного образования</t>
  </si>
  <si>
    <t>Иные  межбюджетные трансферты за достижение показателей деятельности органов исполнительной власти Республики Бурятия (муниципальные команды)</t>
  </si>
  <si>
    <t>Иные  межбюджетные трансферты  на 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</si>
  <si>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Иные межбюджетные трансферты муниципальным образованиям Республики Бурятия на приобретение жилых помещений с целью создания муниципальных специализированных жилищных фондов</t>
  </si>
  <si>
    <t xml:space="preserve"> «Баргузинский район» на 2023 год и на плановый период 2024 и 2025 годов"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</si>
  <si>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</si>
  <si>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 бюджетам муниципальных районов</t>
  </si>
  <si>
    <t xml:space="preserve"> 2 02 19999 05 0000 150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</si>
  <si>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</si>
  <si>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</si>
  <si>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</si>
  <si>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2 02 25243 05 0000 150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</si>
  <si>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</si>
  <si>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поддержку экономического и социального развития коренных малочисленных народов Севера, Сибири и Дальнего Востока</t>
  </si>
  <si>
    <t>Субсидии бюджетам муниципальных образований для проведения мероприятий, связанных с накоплением (в том числе раздельному накоплению) твердых коммунальных отходов</t>
  </si>
  <si>
    <t xml:space="preserve">Субсидии на комплексные кадастровые работы, финансируемые из средств республиканского бюджета </t>
  </si>
  <si>
    <t xml:space="preserve">Субсидии бюджетам муниципальных районов на содержание инструкторов по физической культуре и спорту </t>
  </si>
  <si>
    <t>Субсидии муниципальным учреждениям, реализующим программы спортивной подготовки</t>
  </si>
  <si>
    <t>Субсидии на увеличение фонда оплаты труда педагогических работников муниципальных учреждений  дополнительного образования</t>
  </si>
  <si>
    <t xml:space="preserve">Субсидии на обеспечение муниципальных дошкольных и общеобразовательных организаций педагогическими работниками </t>
  </si>
  <si>
    <t>Субсидии на оплату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</si>
  <si>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Субсидии на  организацию горячего питания обучающихся, получающих основное общее, среднее общее образование  в муниципальных общеобразовательных организациях</t>
  </si>
  <si>
    <t>Субсидии на 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</si>
  <si>
    <t xml:space="preserve">Субсидии на дорожную деятельность в отношении автомобильных дорог общего пользования местного значения </t>
  </si>
  <si>
    <t xml:space="preserve">Субсидии на мероприятия по разработке проектной документации на рекультивацию несанкционированных свалок </t>
  </si>
  <si>
    <t>Субсидии на подготовку проектов межевания и проведения кадастровых работ в отношении земельных участков, выделяемых в счет  земельных долей</t>
  </si>
  <si>
    <t xml:space="preserve">Субсидии бюджетам  муниципальных районов на развитие общественной инфраструктуры </t>
  </si>
  <si>
    <t>Субсидии  на обеспечение  профессиональной переподготовки, повышения квалификации лиц, замещающих выборные муниципальные должности, и муниципальных служащих</t>
  </si>
  <si>
    <t>Субсидии на 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</si>
  <si>
    <t xml:space="preserve">Субвенции на администрирование </t>
  </si>
  <si>
    <t>ОБЪЁМ БЕЗВОЗМЕЗДНЫХ ПОСТУПЛЕНИЙ НА 2023 ГОД</t>
  </si>
  <si>
    <t>Субсидии на государственную поддержку отрасли культуры в части модернизации региональных и муниципальных детских школ искусств по видам искусств путем их реконструкции и (или) капитального ремонта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</si>
  <si>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</si>
  <si>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</si>
  <si>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осуществление отдельного государственного полномочия</t>
  </si>
  <si>
    <t>ССубвенции на осуществление отдельного государственного полномочия</t>
  </si>
  <si>
    <t>Субвенции на администрирование</t>
  </si>
  <si>
    <t xml:space="preserve">убвенций на осуществление и администрирование  отдельных государственных полномочий в сфере организации проведения мероприятий по предупреждению и ликвидации болезней животных,  защите населения от болезней, общих для человека и животных </t>
  </si>
  <si>
    <t>Совета депутатов</t>
  </si>
  <si>
    <t>к Решению 216 от 20.12.2022 г.,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</si>
</sst>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#,##0.00000"/>
    <numFmt numFmtId="166" formatCode="#,##0.0000"/>
    <numFmt numFmtId="167" formatCode="#,##0.000000"/>
    <numFmt numFmtId="168" formatCode="#,##0.000"/>
    <numFmt numFmtId="169" formatCode="#,##0.0000000"/>
    <numFmt numFmtId="170" formatCode="#,##0.00000000"/>
    <numFmt numFmtId="171" formatCode="#,##0.000000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i/>
      <sz val="10"/>
      <color rgb="FF00B0F0"/>
      <name val="Times New Roman"/>
      <family val="1"/>
      <charset val="204"/>
    </font>
    <font>
      <sz val="10"/>
      <color rgb="FF00B0F0"/>
      <name val="Times New Roman CYR"/>
      <family val="1"/>
      <charset val="204"/>
    </font>
    <font>
      <sz val="10"/>
      <color rgb="FF7030A0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i/>
      <sz val="10"/>
      <color theme="3" tint="0.59999389629810485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2" fillId="0" borderId="0" xfId="0" applyFont="1" applyFill="1"/>
    <xf numFmtId="4" fontId="3" fillId="0" borderId="0" xfId="0" applyNumberFormat="1" applyFont="1" applyFill="1" applyAlignment="1">
      <alignment horizontal="right"/>
    </xf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Fill="1" applyAlignment="1">
      <alignment horizontal="justify" vertical="center"/>
    </xf>
    <xf numFmtId="4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8" fontId="4" fillId="0" borderId="0" xfId="0" applyNumberFormat="1" applyFont="1"/>
    <xf numFmtId="168" fontId="4" fillId="0" borderId="0" xfId="0" applyNumberFormat="1" applyFont="1" applyFill="1"/>
    <xf numFmtId="168" fontId="10" fillId="0" borderId="0" xfId="0" applyNumberFormat="1" applyFont="1"/>
    <xf numFmtId="0" fontId="4" fillId="0" borderId="0" xfId="0" applyFont="1" applyAlignment="1">
      <alignment horizontal="center"/>
    </xf>
    <xf numFmtId="167" fontId="4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wrapText="1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167" fontId="4" fillId="2" borderId="0" xfId="0" applyNumberFormat="1" applyFont="1" applyFill="1" applyAlignment="1">
      <alignment horizontal="center" vertical="center"/>
    </xf>
    <xf numFmtId="170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 wrapText="1"/>
    </xf>
    <xf numFmtId="169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9" fontId="2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169" fontId="16" fillId="2" borderId="0" xfId="0" applyNumberFormat="1" applyFont="1" applyFill="1" applyBorder="1" applyAlignment="1">
      <alignment horizontal="center" vertical="center" wrapText="1"/>
    </xf>
    <xf numFmtId="169" fontId="17" fillId="2" borderId="0" xfId="0" applyNumberFormat="1" applyFont="1" applyFill="1" applyBorder="1" applyAlignment="1">
      <alignment horizontal="center" vertical="center" wrapText="1"/>
    </xf>
    <xf numFmtId="167" fontId="16" fillId="2" borderId="0" xfId="0" applyNumberFormat="1" applyFont="1" applyFill="1" applyBorder="1" applyAlignment="1">
      <alignment horizontal="center" vertical="center" wrapText="1"/>
    </xf>
    <xf numFmtId="167" fontId="18" fillId="2" borderId="0" xfId="1" applyNumberFormat="1" applyFont="1" applyFill="1" applyBorder="1" applyAlignment="1">
      <alignment horizontal="center" vertical="center"/>
    </xf>
    <xf numFmtId="169" fontId="19" fillId="2" borderId="0" xfId="0" applyNumberFormat="1" applyFont="1" applyFill="1" applyBorder="1" applyAlignment="1">
      <alignment horizontal="center" vertical="center"/>
    </xf>
    <xf numFmtId="169" fontId="20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169" fontId="21" fillId="2" borderId="0" xfId="0" applyNumberFormat="1" applyFont="1" applyFill="1" applyBorder="1" applyAlignment="1">
      <alignment horizontal="center" vertical="center" wrapText="1"/>
    </xf>
    <xf numFmtId="169" fontId="20" fillId="2" borderId="0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/>
    </xf>
    <xf numFmtId="171" fontId="5" fillId="2" borderId="0" xfId="0" applyNumberFormat="1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/>
    </xf>
    <xf numFmtId="165" fontId="23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7" fontId="2" fillId="2" borderId="0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 wrapText="1"/>
    </xf>
    <xf numFmtId="169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justify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/>
    <xf numFmtId="168" fontId="4" fillId="2" borderId="0" xfId="0" applyNumberFormat="1" applyFont="1" applyFill="1"/>
    <xf numFmtId="165" fontId="12" fillId="2" borderId="0" xfId="0" applyNumberFormat="1" applyFont="1" applyFill="1"/>
    <xf numFmtId="165" fontId="6" fillId="2" borderId="0" xfId="0" applyNumberFormat="1" applyFont="1" applyFill="1"/>
    <xf numFmtId="0" fontId="24" fillId="2" borderId="0" xfId="0" applyFont="1" applyFill="1"/>
    <xf numFmtId="165" fontId="10" fillId="2" borderId="0" xfId="0" applyNumberFormat="1" applyFont="1" applyFill="1"/>
    <xf numFmtId="4" fontId="10" fillId="2" borderId="0" xfId="0" applyNumberFormat="1" applyFont="1" applyFill="1"/>
    <xf numFmtId="168" fontId="10" fillId="2" borderId="0" xfId="0" applyNumberFormat="1" applyFont="1" applyFill="1"/>
    <xf numFmtId="165" fontId="13" fillId="2" borderId="0" xfId="0" applyNumberFormat="1" applyFont="1" applyFill="1"/>
    <xf numFmtId="4" fontId="2" fillId="2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94"/>
  <sheetViews>
    <sheetView tabSelected="1" view="pageBreakPreview" zoomScaleSheetLayoutView="100" workbookViewId="0">
      <selection activeCell="C2" sqref="C2:D6"/>
    </sheetView>
  </sheetViews>
  <sheetFormatPr defaultColWidth="9.140625" defaultRowHeight="15.75" x14ac:dyDescent="0.25"/>
  <cols>
    <col min="1" max="1" width="5.85546875" style="1" customWidth="1"/>
    <col min="2" max="2" width="22.42578125" style="1" customWidth="1"/>
    <col min="3" max="3" width="47.5703125" style="1" customWidth="1"/>
    <col min="4" max="4" width="19.140625" style="29" customWidth="1"/>
    <col min="5" max="5" width="19.140625" style="82" customWidth="1"/>
    <col min="6" max="6" width="24" style="46" customWidth="1"/>
    <col min="7" max="7" width="20" style="46" customWidth="1"/>
    <col min="8" max="8" width="20.5703125" style="130" customWidth="1"/>
    <col min="9" max="9" width="16.85546875" style="130" customWidth="1"/>
    <col min="10" max="10" width="13" style="130" customWidth="1"/>
    <col min="11" max="11" width="12.85546875" style="130" customWidth="1"/>
    <col min="12" max="12" width="13.42578125" style="46" customWidth="1"/>
    <col min="13" max="13" width="14.140625" style="3" customWidth="1"/>
    <col min="14" max="14" width="14.28515625" style="3" customWidth="1"/>
    <col min="15" max="16" width="9.140625" style="3"/>
    <col min="17" max="17" width="9.5703125" style="3" bestFit="1" customWidth="1"/>
    <col min="18" max="16384" width="9.140625" style="3"/>
  </cols>
  <sheetData>
    <row r="1" spans="1:14" x14ac:dyDescent="0.25">
      <c r="D1" s="2" t="s">
        <v>45</v>
      </c>
      <c r="E1" s="83"/>
    </row>
    <row r="2" spans="1:14" x14ac:dyDescent="0.25">
      <c r="D2" s="2" t="s">
        <v>127</v>
      </c>
      <c r="E2" s="83"/>
    </row>
    <row r="3" spans="1:14" x14ac:dyDescent="0.25">
      <c r="D3" s="2" t="s">
        <v>126</v>
      </c>
      <c r="E3" s="83"/>
    </row>
    <row r="4" spans="1:14" x14ac:dyDescent="0.25">
      <c r="D4" s="2" t="s">
        <v>0</v>
      </c>
      <c r="E4" s="83"/>
    </row>
    <row r="5" spans="1:14" x14ac:dyDescent="0.25">
      <c r="B5" s="4"/>
      <c r="D5" s="2" t="s">
        <v>1</v>
      </c>
      <c r="E5" s="83"/>
    </row>
    <row r="6" spans="1:14" x14ac:dyDescent="0.25">
      <c r="B6" s="5"/>
      <c r="D6" s="6" t="s">
        <v>92</v>
      </c>
      <c r="E6" s="84"/>
    </row>
    <row r="7" spans="1:14" x14ac:dyDescent="0.25">
      <c r="B7" s="7"/>
      <c r="D7" s="6"/>
      <c r="E7" s="84"/>
    </row>
    <row r="8" spans="1:14" x14ac:dyDescent="0.25">
      <c r="B8" s="7"/>
      <c r="C8" s="8"/>
      <c r="D8" s="9"/>
    </row>
    <row r="9" spans="1:14" x14ac:dyDescent="0.25">
      <c r="A9" s="10"/>
      <c r="B9" s="10"/>
      <c r="C9" s="10"/>
      <c r="D9" s="11"/>
      <c r="E9" s="59"/>
    </row>
    <row r="10" spans="1:14" x14ac:dyDescent="0.25">
      <c r="A10" s="10"/>
      <c r="B10" s="10"/>
      <c r="C10" s="10"/>
      <c r="D10" s="11"/>
      <c r="E10" s="59"/>
      <c r="F10" s="47"/>
    </row>
    <row r="11" spans="1:14" x14ac:dyDescent="0.25">
      <c r="A11" s="157" t="s">
        <v>118</v>
      </c>
      <c r="B11" s="157"/>
      <c r="C11" s="157"/>
      <c r="D11" s="157"/>
      <c r="E11" s="85"/>
      <c r="H11" s="131"/>
      <c r="I11" s="131"/>
      <c r="J11" s="131"/>
      <c r="K11" s="131"/>
      <c r="L11" s="132"/>
      <c r="M11" s="35"/>
      <c r="N11" s="35"/>
    </row>
    <row r="12" spans="1:14" hidden="1" x14ac:dyDescent="0.25">
      <c r="D12" s="8"/>
      <c r="E12" s="86"/>
      <c r="K12" s="131"/>
      <c r="L12" s="132"/>
      <c r="M12" s="35"/>
      <c r="N12" s="35"/>
    </row>
    <row r="13" spans="1:14" hidden="1" x14ac:dyDescent="0.25">
      <c r="D13" s="8"/>
      <c r="E13" s="86"/>
      <c r="K13" s="131"/>
      <c r="L13" s="132"/>
      <c r="M13" s="35"/>
      <c r="N13" s="35"/>
    </row>
    <row r="14" spans="1:14" hidden="1" x14ac:dyDescent="0.25">
      <c r="B14" s="4"/>
      <c r="D14" s="8"/>
      <c r="E14" s="86"/>
      <c r="K14" s="131"/>
      <c r="L14" s="132"/>
      <c r="M14" s="35"/>
      <c r="N14" s="35"/>
    </row>
    <row r="15" spans="1:14" hidden="1" x14ac:dyDescent="0.25">
      <c r="B15" s="5"/>
      <c r="D15" s="8"/>
      <c r="E15" s="86"/>
      <c r="K15" s="131"/>
      <c r="L15" s="132"/>
      <c r="M15" s="35"/>
      <c r="N15" s="35"/>
    </row>
    <row r="16" spans="1:14" hidden="1" x14ac:dyDescent="0.25">
      <c r="B16" s="7"/>
      <c r="D16" s="8"/>
      <c r="E16" s="86"/>
      <c r="K16" s="131"/>
      <c r="L16" s="132"/>
      <c r="M16" s="35"/>
      <c r="N16" s="35"/>
    </row>
    <row r="17" spans="1:14" hidden="1" x14ac:dyDescent="0.25">
      <c r="B17" s="7"/>
      <c r="C17" s="8"/>
      <c r="D17" s="9"/>
      <c r="K17" s="131"/>
      <c r="L17" s="132"/>
      <c r="M17" s="35"/>
      <c r="N17" s="35"/>
    </row>
    <row r="18" spans="1:14" ht="12.75" hidden="1" customHeight="1" x14ac:dyDescent="0.25">
      <c r="A18" s="10"/>
      <c r="B18" s="10"/>
      <c r="C18" s="10"/>
      <c r="D18" s="11"/>
      <c r="E18" s="59"/>
      <c r="K18" s="131"/>
      <c r="L18" s="132"/>
      <c r="M18" s="35"/>
      <c r="N18" s="35"/>
    </row>
    <row r="19" spans="1:14" ht="12.75" hidden="1" customHeight="1" x14ac:dyDescent="0.25">
      <c r="A19" s="10"/>
      <c r="B19" s="10"/>
      <c r="C19" s="10"/>
      <c r="D19" s="11"/>
      <c r="E19" s="59"/>
      <c r="K19" s="131"/>
      <c r="L19" s="132"/>
      <c r="M19" s="35"/>
      <c r="N19" s="35"/>
    </row>
    <row r="20" spans="1:14" ht="17.25" hidden="1" customHeight="1" x14ac:dyDescent="0.25">
      <c r="A20" s="157"/>
      <c r="B20" s="157"/>
      <c r="C20" s="157"/>
      <c r="D20" s="157"/>
      <c r="E20" s="85"/>
      <c r="K20" s="131"/>
      <c r="L20" s="132"/>
      <c r="M20" s="35"/>
      <c r="N20" s="35"/>
    </row>
    <row r="21" spans="1:14" hidden="1" x14ac:dyDescent="0.25">
      <c r="A21" s="12"/>
      <c r="B21" s="12"/>
      <c r="C21" s="12"/>
      <c r="D21" s="13"/>
      <c r="E21" s="59"/>
      <c r="K21" s="131"/>
      <c r="L21" s="132"/>
      <c r="M21" s="35"/>
      <c r="N21" s="35"/>
    </row>
    <row r="22" spans="1:14" x14ac:dyDescent="0.25">
      <c r="B22" s="14"/>
      <c r="C22" s="15"/>
      <c r="D22" s="9" t="s">
        <v>2</v>
      </c>
      <c r="K22" s="131"/>
      <c r="L22" s="132"/>
      <c r="M22" s="35"/>
      <c r="N22" s="35"/>
    </row>
    <row r="23" spans="1:14" ht="25.5" x14ac:dyDescent="0.25">
      <c r="A23" s="16" t="s">
        <v>3</v>
      </c>
      <c r="B23" s="16" t="s">
        <v>4</v>
      </c>
      <c r="C23" s="16" t="s">
        <v>5</v>
      </c>
      <c r="D23" s="17" t="s">
        <v>6</v>
      </c>
      <c r="E23" s="59"/>
      <c r="F23" s="48"/>
      <c r="G23" s="132"/>
      <c r="H23" s="131"/>
    </row>
    <row r="24" spans="1:14" ht="38.25" x14ac:dyDescent="0.25">
      <c r="A24" s="18"/>
      <c r="B24" s="19" t="s">
        <v>7</v>
      </c>
      <c r="C24" s="73" t="s">
        <v>8</v>
      </c>
      <c r="D24" s="41">
        <v>1071160.6519200001</v>
      </c>
      <c r="E24" s="101"/>
      <c r="F24" s="49"/>
      <c r="G24" s="133"/>
      <c r="H24" s="133"/>
      <c r="I24" s="133"/>
      <c r="L24" s="134"/>
      <c r="M24" s="32"/>
      <c r="N24" s="32"/>
    </row>
    <row r="25" spans="1:14" ht="38.25" x14ac:dyDescent="0.25">
      <c r="A25" s="20"/>
      <c r="B25" s="21" t="s">
        <v>9</v>
      </c>
      <c r="C25" s="73" t="s">
        <v>46</v>
      </c>
      <c r="D25" s="41">
        <v>236897.4</v>
      </c>
      <c r="E25" s="50"/>
      <c r="F25" s="50"/>
      <c r="G25" s="133"/>
      <c r="H25" s="133"/>
      <c r="I25" s="133"/>
      <c r="L25" s="134"/>
      <c r="M25" s="32"/>
      <c r="N25" s="32"/>
    </row>
    <row r="26" spans="1:14" ht="38.25" x14ac:dyDescent="0.25">
      <c r="A26" s="109">
        <v>863</v>
      </c>
      <c r="B26" s="110" t="s">
        <v>10</v>
      </c>
      <c r="C26" s="111" t="s">
        <v>93</v>
      </c>
      <c r="D26" s="42">
        <v>236397.4</v>
      </c>
      <c r="E26" s="59"/>
      <c r="F26" s="55"/>
      <c r="G26" s="133"/>
      <c r="H26" s="133"/>
      <c r="I26" s="133"/>
      <c r="L26" s="134"/>
      <c r="M26" s="32"/>
      <c r="N26" s="32"/>
    </row>
    <row r="27" spans="1:14" x14ac:dyDescent="0.25">
      <c r="A27" s="113">
        <v>863</v>
      </c>
      <c r="B27" s="114" t="s">
        <v>95</v>
      </c>
      <c r="C27" s="115" t="s">
        <v>94</v>
      </c>
      <c r="D27" s="42">
        <v>500</v>
      </c>
      <c r="E27" s="59"/>
      <c r="F27" s="55"/>
      <c r="G27" s="133"/>
      <c r="H27" s="133"/>
      <c r="I27" s="133"/>
      <c r="L27" s="134"/>
      <c r="M27" s="32"/>
      <c r="N27" s="32"/>
    </row>
    <row r="28" spans="1:14" ht="25.5" x14ac:dyDescent="0.25">
      <c r="A28" s="22"/>
      <c r="B28" s="21" t="s">
        <v>11</v>
      </c>
      <c r="C28" s="73" t="s">
        <v>12</v>
      </c>
      <c r="D28" s="41">
        <v>465921.75192000007</v>
      </c>
      <c r="E28" s="50"/>
      <c r="F28" s="50"/>
      <c r="G28" s="133"/>
      <c r="H28" s="133"/>
      <c r="I28" s="133"/>
      <c r="L28" s="134"/>
      <c r="M28" s="32"/>
      <c r="N28" s="32"/>
    </row>
    <row r="29" spans="1:14" ht="39" x14ac:dyDescent="0.25">
      <c r="A29" s="116">
        <v>864</v>
      </c>
      <c r="B29" s="117" t="s">
        <v>99</v>
      </c>
      <c r="C29" s="119" t="s">
        <v>98</v>
      </c>
      <c r="D29" s="42">
        <v>5960.1</v>
      </c>
      <c r="E29" s="68"/>
      <c r="F29" s="59"/>
      <c r="G29" s="133"/>
      <c r="H29" s="133"/>
      <c r="I29" s="133"/>
      <c r="L29" s="134"/>
      <c r="M29" s="32"/>
      <c r="N29" s="32"/>
    </row>
    <row r="30" spans="1:14" ht="63.75" x14ac:dyDescent="0.25">
      <c r="A30" s="63">
        <v>866</v>
      </c>
      <c r="B30" s="64" t="s">
        <v>44</v>
      </c>
      <c r="C30" s="60" t="s">
        <v>100</v>
      </c>
      <c r="D30" s="42">
        <v>15338.6</v>
      </c>
      <c r="E30" s="59"/>
      <c r="F30" s="56"/>
      <c r="G30" s="133"/>
      <c r="H30" s="135"/>
      <c r="I30" s="133"/>
      <c r="L30" s="134"/>
      <c r="M30" s="32"/>
      <c r="N30" s="32"/>
    </row>
    <row r="31" spans="1:14" ht="51.75" hidden="1" x14ac:dyDescent="0.25">
      <c r="A31" s="71">
        <v>865</v>
      </c>
      <c r="B31" s="72" t="s">
        <v>78</v>
      </c>
      <c r="C31" s="45" t="s">
        <v>79</v>
      </c>
      <c r="D31" s="42"/>
      <c r="E31" s="78"/>
      <c r="F31" s="56"/>
      <c r="G31" s="133"/>
      <c r="H31" s="135"/>
      <c r="I31" s="133"/>
      <c r="L31" s="134"/>
      <c r="M31" s="32"/>
      <c r="N31" s="32"/>
    </row>
    <row r="32" spans="1:14" ht="38.25" x14ac:dyDescent="0.25">
      <c r="A32" s="30">
        <v>867</v>
      </c>
      <c r="B32" s="39" t="s">
        <v>13</v>
      </c>
      <c r="C32" s="60" t="s">
        <v>96</v>
      </c>
      <c r="D32" s="42">
        <v>2415.5</v>
      </c>
      <c r="E32" s="87"/>
      <c r="F32" s="51"/>
      <c r="G32" s="133"/>
      <c r="H32" s="133"/>
      <c r="I32" s="133"/>
      <c r="L32" s="134"/>
      <c r="M32" s="32"/>
      <c r="N32" s="36"/>
    </row>
    <row r="33" spans="1:14" ht="21.75" hidden="1" customHeight="1" x14ac:dyDescent="0.25">
      <c r="A33" s="22">
        <v>864</v>
      </c>
      <c r="B33" s="39" t="s">
        <v>34</v>
      </c>
      <c r="C33" s="60" t="s">
        <v>47</v>
      </c>
      <c r="D33" s="42"/>
      <c r="E33" s="87"/>
      <c r="F33" s="51"/>
      <c r="G33" s="133"/>
      <c r="H33" s="133"/>
      <c r="I33" s="133"/>
      <c r="L33" s="134"/>
      <c r="M33" s="32"/>
      <c r="N33" s="32"/>
    </row>
    <row r="34" spans="1:14" ht="26.25" hidden="1" customHeight="1" x14ac:dyDescent="0.25">
      <c r="A34" s="61">
        <v>865</v>
      </c>
      <c r="B34" s="62" t="s">
        <v>41</v>
      </c>
      <c r="C34" s="74" t="s">
        <v>48</v>
      </c>
      <c r="D34" s="42"/>
      <c r="E34" s="87"/>
      <c r="F34" s="51"/>
      <c r="G34" s="133"/>
      <c r="H34" s="133"/>
      <c r="I34" s="133"/>
      <c r="L34" s="134"/>
      <c r="M34" s="32"/>
      <c r="N34" s="32"/>
    </row>
    <row r="35" spans="1:14" ht="62.25" customHeight="1" x14ac:dyDescent="0.25">
      <c r="A35" s="37">
        <v>868</v>
      </c>
      <c r="B35" s="38" t="s">
        <v>35</v>
      </c>
      <c r="C35" s="74" t="s">
        <v>101</v>
      </c>
      <c r="D35" s="42">
        <v>129</v>
      </c>
      <c r="E35" s="87"/>
      <c r="F35" s="51"/>
      <c r="G35" s="133"/>
      <c r="H35" s="133"/>
      <c r="I35" s="133"/>
      <c r="L35" s="134"/>
      <c r="M35" s="32"/>
      <c r="N35" s="32"/>
    </row>
    <row r="36" spans="1:14" ht="57.75" customHeight="1" x14ac:dyDescent="0.25">
      <c r="A36" s="61">
        <v>865</v>
      </c>
      <c r="B36" s="62" t="s">
        <v>42</v>
      </c>
      <c r="C36" s="74" t="s">
        <v>119</v>
      </c>
      <c r="D36" s="42">
        <v>17156.3</v>
      </c>
      <c r="E36" s="105"/>
      <c r="F36" s="51"/>
      <c r="G36" s="133"/>
      <c r="H36" s="135"/>
      <c r="I36" s="133"/>
      <c r="L36" s="134"/>
      <c r="M36" s="32"/>
      <c r="N36" s="32"/>
    </row>
    <row r="37" spans="1:14" ht="36.75" customHeight="1" x14ac:dyDescent="0.25">
      <c r="A37" s="22">
        <v>864</v>
      </c>
      <c r="B37" s="39" t="s">
        <v>14</v>
      </c>
      <c r="C37" s="60" t="s">
        <v>97</v>
      </c>
      <c r="D37" s="42">
        <v>2675.8</v>
      </c>
      <c r="E37" s="87"/>
      <c r="F37" s="51"/>
      <c r="G37" s="133"/>
      <c r="H37" s="133"/>
      <c r="I37" s="133"/>
      <c r="L37" s="134"/>
      <c r="M37" s="32"/>
      <c r="N37" s="32"/>
    </row>
    <row r="38" spans="1:14" ht="36.75" customHeight="1" x14ac:dyDescent="0.25">
      <c r="A38" s="127">
        <v>864</v>
      </c>
      <c r="B38" s="143" t="s">
        <v>80</v>
      </c>
      <c r="C38" s="158" t="s">
        <v>81</v>
      </c>
      <c r="D38" s="42">
        <v>4388</v>
      </c>
      <c r="E38" s="87"/>
      <c r="F38" s="51"/>
      <c r="G38" s="133"/>
      <c r="H38" s="133"/>
      <c r="I38" s="133"/>
      <c r="L38" s="134"/>
      <c r="M38" s="32"/>
      <c r="N38" s="32"/>
    </row>
    <row r="39" spans="1:14" ht="36.75" customHeight="1" x14ac:dyDescent="0.25">
      <c r="A39" s="127">
        <v>865</v>
      </c>
      <c r="B39" s="144"/>
      <c r="C39" s="159"/>
      <c r="D39" s="42">
        <v>51591.199999999997</v>
      </c>
      <c r="E39" s="87"/>
      <c r="F39" s="51"/>
      <c r="G39" s="133"/>
      <c r="H39" s="133"/>
      <c r="I39" s="133"/>
      <c r="L39" s="134"/>
      <c r="M39" s="32"/>
      <c r="N39" s="32"/>
    </row>
    <row r="40" spans="1:14" ht="48" customHeight="1" x14ac:dyDescent="0.25">
      <c r="A40" s="79">
        <v>866</v>
      </c>
      <c r="B40" s="145"/>
      <c r="C40" s="160"/>
      <c r="D40" s="42">
        <v>22280.400000000001</v>
      </c>
      <c r="E40" s="95"/>
      <c r="F40" s="51"/>
      <c r="G40" s="133"/>
      <c r="H40" s="133"/>
      <c r="I40" s="133"/>
      <c r="L40" s="134"/>
      <c r="M40" s="32"/>
      <c r="N40" s="32"/>
    </row>
    <row r="41" spans="1:14" ht="44.25" customHeight="1" x14ac:dyDescent="0.25">
      <c r="A41" s="71">
        <v>866</v>
      </c>
      <c r="B41" s="72" t="s">
        <v>76</v>
      </c>
      <c r="C41" s="60" t="s">
        <v>77</v>
      </c>
      <c r="D41" s="42">
        <v>62778</v>
      </c>
      <c r="E41" s="92"/>
      <c r="F41" s="51"/>
      <c r="G41" s="133"/>
      <c r="H41" s="133"/>
      <c r="I41" s="133"/>
      <c r="L41" s="134"/>
      <c r="M41" s="32"/>
      <c r="N41" s="32"/>
    </row>
    <row r="42" spans="1:14" x14ac:dyDescent="0.25">
      <c r="A42" s="22"/>
      <c r="B42" s="21" t="s">
        <v>15</v>
      </c>
      <c r="C42" s="73" t="s">
        <v>16</v>
      </c>
      <c r="D42" s="41">
        <v>281208.85192000004</v>
      </c>
      <c r="E42" s="50"/>
      <c r="F42" s="51"/>
      <c r="G42" s="133"/>
      <c r="H42" s="133"/>
      <c r="I42" s="133"/>
      <c r="L42" s="134"/>
      <c r="M42" s="32"/>
      <c r="N42" s="32"/>
    </row>
    <row r="43" spans="1:14" ht="51" x14ac:dyDescent="0.25">
      <c r="A43" s="125">
        <v>863</v>
      </c>
      <c r="B43" s="126" t="s">
        <v>15</v>
      </c>
      <c r="C43" s="60" t="s">
        <v>85</v>
      </c>
      <c r="D43" s="42">
        <v>71044.3</v>
      </c>
      <c r="E43" s="87"/>
      <c r="F43" s="51"/>
      <c r="G43" s="133"/>
      <c r="H43" s="136"/>
      <c r="I43" s="133"/>
      <c r="L43" s="134"/>
      <c r="M43" s="32"/>
      <c r="N43" s="32"/>
    </row>
    <row r="44" spans="1:14" ht="38.25" x14ac:dyDescent="0.25">
      <c r="A44" s="146">
        <v>867</v>
      </c>
      <c r="B44" s="143" t="s">
        <v>15</v>
      </c>
      <c r="C44" s="60" t="s">
        <v>104</v>
      </c>
      <c r="D44" s="42">
        <v>554.5</v>
      </c>
      <c r="E44" s="87"/>
      <c r="F44" s="51"/>
      <c r="G44" s="133"/>
      <c r="H44" s="133"/>
      <c r="I44" s="133"/>
      <c r="L44" s="134"/>
      <c r="M44" s="32"/>
      <c r="N44" s="32"/>
    </row>
    <row r="45" spans="1:14" ht="25.5" x14ac:dyDescent="0.25">
      <c r="A45" s="153"/>
      <c r="B45" s="144"/>
      <c r="C45" s="60" t="s">
        <v>49</v>
      </c>
      <c r="D45" s="42">
        <v>100</v>
      </c>
      <c r="E45" s="59"/>
      <c r="F45" s="51"/>
      <c r="G45" s="133"/>
      <c r="H45" s="133"/>
      <c r="I45" s="133"/>
      <c r="L45" s="134"/>
      <c r="M45" s="32"/>
      <c r="N45" s="32"/>
    </row>
    <row r="46" spans="1:14" ht="25.5" x14ac:dyDescent="0.25">
      <c r="A46" s="148"/>
      <c r="B46" s="145"/>
      <c r="C46" s="60" t="s">
        <v>105</v>
      </c>
      <c r="D46" s="42">
        <v>15710.3</v>
      </c>
      <c r="E46" s="59"/>
      <c r="F46" s="51"/>
      <c r="G46" s="133"/>
      <c r="H46" s="133"/>
      <c r="I46" s="133"/>
      <c r="L46" s="134"/>
      <c r="M46" s="32"/>
      <c r="N46" s="32"/>
    </row>
    <row r="47" spans="1:14" ht="38.25" x14ac:dyDescent="0.25">
      <c r="A47" s="149">
        <v>866</v>
      </c>
      <c r="B47" s="150" t="s">
        <v>15</v>
      </c>
      <c r="C47" s="60" t="s">
        <v>106</v>
      </c>
      <c r="D47" s="42">
        <v>13460.8</v>
      </c>
      <c r="E47" s="59"/>
      <c r="F47" s="51"/>
      <c r="G47" s="133"/>
      <c r="H47" s="133"/>
      <c r="I47" s="133"/>
      <c r="L47" s="134"/>
      <c r="M47" s="32"/>
      <c r="N47" s="32"/>
    </row>
    <row r="48" spans="1:14" ht="37.5" customHeight="1" x14ac:dyDescent="0.25">
      <c r="A48" s="149"/>
      <c r="B48" s="150"/>
      <c r="C48" s="60" t="s">
        <v>107</v>
      </c>
      <c r="D48" s="42">
        <v>310</v>
      </c>
      <c r="E48" s="59"/>
      <c r="F48" s="51"/>
      <c r="G48" s="133"/>
      <c r="H48" s="133"/>
      <c r="I48" s="133"/>
      <c r="L48" s="134"/>
      <c r="M48" s="32"/>
      <c r="N48" s="32"/>
    </row>
    <row r="49" spans="1:14" ht="59.25" customHeight="1" x14ac:dyDescent="0.25">
      <c r="A49" s="149"/>
      <c r="B49" s="150"/>
      <c r="C49" s="60" t="s">
        <v>108</v>
      </c>
      <c r="D49" s="42">
        <v>110823.59999999999</v>
      </c>
      <c r="E49" s="90"/>
      <c r="F49" s="51"/>
      <c r="G49" s="133"/>
      <c r="H49" s="133"/>
      <c r="I49" s="133"/>
      <c r="L49" s="134"/>
      <c r="M49" s="32"/>
      <c r="N49" s="32"/>
    </row>
    <row r="50" spans="1:14" ht="66" customHeight="1" x14ac:dyDescent="0.25">
      <c r="A50" s="149"/>
      <c r="B50" s="150"/>
      <c r="C50" s="104" t="s">
        <v>88</v>
      </c>
      <c r="D50" s="42">
        <v>2156</v>
      </c>
      <c r="E50" s="87"/>
      <c r="F50" s="51"/>
      <c r="G50" s="133"/>
      <c r="H50" s="133"/>
      <c r="I50" s="133"/>
      <c r="L50" s="134"/>
      <c r="M50" s="32"/>
      <c r="N50" s="32"/>
    </row>
    <row r="51" spans="1:14" ht="51.75" customHeight="1" x14ac:dyDescent="0.25">
      <c r="A51" s="149"/>
      <c r="B51" s="150"/>
      <c r="C51" s="60" t="s">
        <v>109</v>
      </c>
      <c r="D51" s="42">
        <v>4781.5</v>
      </c>
      <c r="E51" s="59"/>
      <c r="F51" s="51"/>
      <c r="G51" s="133"/>
      <c r="H51" s="133"/>
      <c r="I51" s="133"/>
      <c r="L51" s="134"/>
      <c r="M51" s="32"/>
      <c r="N51" s="32"/>
    </row>
    <row r="52" spans="1:14" ht="76.5" customHeight="1" x14ac:dyDescent="0.25">
      <c r="A52" s="149"/>
      <c r="B52" s="150"/>
      <c r="C52" s="60" t="s">
        <v>110</v>
      </c>
      <c r="D52" s="42">
        <v>457</v>
      </c>
      <c r="E52" s="59"/>
      <c r="F52" s="51"/>
      <c r="G52" s="133"/>
      <c r="H52" s="133"/>
      <c r="I52" s="133"/>
      <c r="L52" s="134"/>
      <c r="M52" s="32"/>
      <c r="N52" s="32"/>
    </row>
    <row r="53" spans="1:14" ht="45" customHeight="1" x14ac:dyDescent="0.25">
      <c r="A53" s="144">
        <v>864</v>
      </c>
      <c r="B53" s="150" t="s">
        <v>15</v>
      </c>
      <c r="C53" s="60" t="s">
        <v>111</v>
      </c>
      <c r="D53" s="42">
        <v>754.5</v>
      </c>
      <c r="E53" s="106"/>
      <c r="F53" s="51"/>
      <c r="G53" s="133"/>
      <c r="H53" s="133"/>
      <c r="I53" s="133"/>
      <c r="L53" s="134"/>
      <c r="M53" s="32"/>
      <c r="N53" s="32"/>
    </row>
    <row r="54" spans="1:14" ht="45" customHeight="1" x14ac:dyDescent="0.25">
      <c r="A54" s="144"/>
      <c r="B54" s="150"/>
      <c r="C54" s="118" t="s">
        <v>112</v>
      </c>
      <c r="D54" s="42">
        <v>14142.35867</v>
      </c>
      <c r="E54" s="106"/>
      <c r="F54" s="51"/>
      <c r="G54" s="133"/>
      <c r="H54" s="133"/>
      <c r="I54" s="133"/>
      <c r="L54" s="134"/>
      <c r="M54" s="32"/>
      <c r="N54" s="32"/>
    </row>
    <row r="55" spans="1:14" ht="30" customHeight="1" x14ac:dyDescent="0.25">
      <c r="A55" s="144"/>
      <c r="B55" s="150"/>
      <c r="C55" s="120" t="s">
        <v>103</v>
      </c>
      <c r="D55" s="42">
        <v>845.7</v>
      </c>
      <c r="E55" s="87"/>
      <c r="F55" s="51"/>
      <c r="G55" s="137"/>
      <c r="H55" s="133"/>
      <c r="I55" s="133"/>
      <c r="L55" s="134"/>
      <c r="M55" s="32"/>
      <c r="N55" s="32"/>
    </row>
    <row r="56" spans="1:14" ht="58.5" customHeight="1" x14ac:dyDescent="0.25">
      <c r="A56" s="144"/>
      <c r="B56" s="150"/>
      <c r="C56" s="120" t="s">
        <v>102</v>
      </c>
      <c r="D56" s="42">
        <v>4398.9512500000001</v>
      </c>
      <c r="E56" s="87"/>
      <c r="F56" s="51"/>
      <c r="G56" s="137"/>
      <c r="H56" s="133"/>
      <c r="I56" s="133"/>
      <c r="L56" s="134"/>
      <c r="M56" s="32"/>
      <c r="N56" s="32"/>
    </row>
    <row r="57" spans="1:14" ht="43.9" customHeight="1" x14ac:dyDescent="0.25">
      <c r="A57" s="144"/>
      <c r="B57" s="150"/>
      <c r="C57" s="60" t="s">
        <v>50</v>
      </c>
      <c r="D57" s="42">
        <v>1377.8420000000001</v>
      </c>
      <c r="E57" s="67"/>
      <c r="F57" s="51"/>
      <c r="G57" s="133"/>
      <c r="H57" s="133"/>
      <c r="I57" s="133"/>
      <c r="L57" s="134"/>
      <c r="M57" s="32"/>
      <c r="N57" s="32"/>
    </row>
    <row r="58" spans="1:14" ht="59.25" customHeight="1" x14ac:dyDescent="0.25">
      <c r="A58" s="144"/>
      <c r="B58" s="150"/>
      <c r="C58" s="60" t="s">
        <v>113</v>
      </c>
      <c r="D58" s="42">
        <v>1560</v>
      </c>
      <c r="E58" s="59"/>
      <c r="F58" s="51"/>
      <c r="G58" s="133"/>
      <c r="H58" s="133"/>
      <c r="I58" s="133"/>
      <c r="L58" s="134"/>
      <c r="M58" s="32"/>
      <c r="N58" s="32"/>
    </row>
    <row r="59" spans="1:14" ht="32.25" customHeight="1" x14ac:dyDescent="0.25">
      <c r="A59" s="156">
        <v>868</v>
      </c>
      <c r="B59" s="154" t="s">
        <v>15</v>
      </c>
      <c r="C59" s="60" t="s">
        <v>114</v>
      </c>
      <c r="D59" s="42">
        <v>4300</v>
      </c>
      <c r="E59" s="87"/>
      <c r="F59" s="51"/>
      <c r="G59" s="133"/>
      <c r="H59" s="133"/>
      <c r="I59" s="133"/>
      <c r="L59" s="134"/>
      <c r="M59" s="32"/>
      <c r="N59" s="32"/>
    </row>
    <row r="60" spans="1:14" ht="51.75" customHeight="1" x14ac:dyDescent="0.25">
      <c r="A60" s="156"/>
      <c r="B60" s="155"/>
      <c r="C60" s="60" t="s">
        <v>115</v>
      </c>
      <c r="D60" s="42">
        <v>143</v>
      </c>
      <c r="E60" s="96"/>
      <c r="F60" s="51"/>
      <c r="G60" s="133"/>
      <c r="H60" s="133"/>
      <c r="I60" s="133"/>
      <c r="L60" s="134"/>
      <c r="M60" s="32"/>
      <c r="N60" s="32"/>
    </row>
    <row r="61" spans="1:14" ht="25.5" x14ac:dyDescent="0.25">
      <c r="A61" s="143">
        <v>865</v>
      </c>
      <c r="B61" s="143" t="s">
        <v>15</v>
      </c>
      <c r="C61" s="60" t="s">
        <v>66</v>
      </c>
      <c r="D61" s="42">
        <v>23202.3</v>
      </c>
      <c r="E61" s="59"/>
      <c r="F61" s="51"/>
      <c r="G61" s="133"/>
      <c r="H61" s="133"/>
      <c r="I61" s="133"/>
      <c r="L61" s="134"/>
      <c r="M61" s="32"/>
      <c r="N61" s="32"/>
    </row>
    <row r="62" spans="1:14" ht="75.75" customHeight="1" x14ac:dyDescent="0.25">
      <c r="A62" s="152"/>
      <c r="B62" s="152"/>
      <c r="C62" s="74" t="s">
        <v>116</v>
      </c>
      <c r="D62" s="121">
        <v>11086.2</v>
      </c>
      <c r="E62" s="59"/>
      <c r="F62" s="51"/>
      <c r="G62" s="133"/>
      <c r="H62" s="133"/>
      <c r="I62" s="133"/>
      <c r="L62" s="134"/>
      <c r="M62" s="32"/>
      <c r="N62" s="32"/>
    </row>
    <row r="63" spans="1:14" ht="25.5" x14ac:dyDescent="0.25">
      <c r="A63" s="22"/>
      <c r="B63" s="21" t="s">
        <v>17</v>
      </c>
      <c r="C63" s="73" t="s">
        <v>18</v>
      </c>
      <c r="D63" s="41">
        <v>333078.60000000003</v>
      </c>
      <c r="E63" s="50"/>
      <c r="F63" s="51"/>
      <c r="G63" s="133"/>
      <c r="H63" s="133"/>
      <c r="I63" s="133"/>
      <c r="L63" s="134"/>
      <c r="M63" s="32"/>
      <c r="N63" s="32"/>
    </row>
    <row r="64" spans="1:14" ht="76.5" customHeight="1" x14ac:dyDescent="0.25">
      <c r="A64" s="22">
        <v>866</v>
      </c>
      <c r="B64" s="16" t="s">
        <v>19</v>
      </c>
      <c r="C64" s="60" t="s">
        <v>51</v>
      </c>
      <c r="D64" s="122">
        <v>4414.3999999999996</v>
      </c>
      <c r="E64" s="65"/>
      <c r="F64" s="51"/>
      <c r="G64" s="133"/>
      <c r="H64" s="133"/>
      <c r="I64" s="133"/>
      <c r="L64" s="134"/>
      <c r="M64" s="32"/>
      <c r="N64" s="32"/>
    </row>
    <row r="65" spans="1:14" ht="38.25" x14ac:dyDescent="0.25">
      <c r="A65" s="22"/>
      <c r="B65" s="21" t="s">
        <v>20</v>
      </c>
      <c r="C65" s="73" t="s">
        <v>21</v>
      </c>
      <c r="D65" s="41">
        <v>322942.90000000002</v>
      </c>
      <c r="E65" s="50"/>
      <c r="F65" s="51"/>
      <c r="G65" s="133"/>
      <c r="H65" s="133"/>
      <c r="I65" s="133"/>
      <c r="L65" s="134"/>
      <c r="M65" s="32"/>
      <c r="N65" s="32"/>
    </row>
    <row r="66" spans="1:14" ht="47.25" customHeight="1" x14ac:dyDescent="0.25">
      <c r="A66" s="22">
        <v>863</v>
      </c>
      <c r="B66" s="16" t="s">
        <v>20</v>
      </c>
      <c r="C66" s="60" t="s">
        <v>67</v>
      </c>
      <c r="D66" s="42">
        <v>68</v>
      </c>
      <c r="E66" s="68"/>
      <c r="F66" s="51"/>
      <c r="G66" s="133"/>
      <c r="H66" s="133"/>
      <c r="I66" s="133"/>
      <c r="L66" s="134"/>
      <c r="M66" s="32"/>
      <c r="N66" s="32"/>
    </row>
    <row r="67" spans="1:14" ht="53.25" customHeight="1" x14ac:dyDescent="0.25">
      <c r="A67" s="146">
        <v>868</v>
      </c>
      <c r="B67" s="143" t="s">
        <v>20</v>
      </c>
      <c r="C67" s="60" t="s">
        <v>52</v>
      </c>
      <c r="D67" s="42">
        <v>1166.8</v>
      </c>
      <c r="E67" s="59"/>
      <c r="F67" s="51"/>
      <c r="G67" s="133"/>
      <c r="H67" s="133"/>
      <c r="I67" s="133"/>
      <c r="L67" s="134"/>
      <c r="M67" s="32"/>
      <c r="N67" s="32"/>
    </row>
    <row r="68" spans="1:14" ht="55.5" customHeight="1" x14ac:dyDescent="0.25">
      <c r="A68" s="153"/>
      <c r="B68" s="144"/>
      <c r="C68" s="60" t="s">
        <v>68</v>
      </c>
      <c r="D68" s="42">
        <v>2333.6999999999998</v>
      </c>
      <c r="E68" s="59"/>
      <c r="F68" s="52"/>
      <c r="G68" s="133"/>
      <c r="H68" s="133"/>
      <c r="I68" s="133"/>
      <c r="L68" s="134"/>
      <c r="M68" s="32"/>
      <c r="N68" s="32"/>
    </row>
    <row r="69" spans="1:14" ht="51" customHeight="1" x14ac:dyDescent="0.25">
      <c r="A69" s="153"/>
      <c r="B69" s="144"/>
      <c r="C69" s="60" t="s">
        <v>69</v>
      </c>
      <c r="D69" s="42">
        <v>1141.5999999999999</v>
      </c>
      <c r="E69" s="59"/>
      <c r="F69" s="52"/>
      <c r="G69" s="133"/>
      <c r="H69" s="133"/>
      <c r="I69" s="133"/>
      <c r="L69" s="134"/>
      <c r="M69" s="32"/>
      <c r="N69" s="32"/>
    </row>
    <row r="70" spans="1:14" ht="76.5" x14ac:dyDescent="0.25">
      <c r="A70" s="153"/>
      <c r="B70" s="144"/>
      <c r="C70" s="60" t="s">
        <v>70</v>
      </c>
      <c r="D70" s="42">
        <v>3.2</v>
      </c>
      <c r="E70" s="59"/>
      <c r="F70" s="52"/>
      <c r="G70" s="133"/>
      <c r="H70" s="133"/>
      <c r="I70" s="133"/>
      <c r="L70" s="134"/>
      <c r="M70" s="32"/>
      <c r="N70" s="32"/>
    </row>
    <row r="71" spans="1:14" ht="38.25" x14ac:dyDescent="0.25">
      <c r="A71" s="153"/>
      <c r="B71" s="144"/>
      <c r="C71" s="60" t="s">
        <v>53</v>
      </c>
      <c r="D71" s="43">
        <v>202.3</v>
      </c>
      <c r="E71" s="65"/>
      <c r="F71" s="52"/>
      <c r="G71" s="133"/>
      <c r="H71" s="133"/>
      <c r="I71" s="133"/>
      <c r="L71" s="134"/>
      <c r="M71" s="32"/>
      <c r="N71" s="32"/>
    </row>
    <row r="72" spans="1:14" ht="38.25" x14ac:dyDescent="0.25">
      <c r="A72" s="153"/>
      <c r="B72" s="144"/>
      <c r="C72" s="60" t="s">
        <v>54</v>
      </c>
      <c r="D72" s="42">
        <v>250.3</v>
      </c>
      <c r="E72" s="59"/>
      <c r="F72" s="52"/>
      <c r="G72" s="133"/>
      <c r="H72" s="133"/>
      <c r="I72" s="133"/>
      <c r="L72" s="134"/>
      <c r="M72" s="32"/>
      <c r="N72" s="32"/>
    </row>
    <row r="73" spans="1:14" ht="51" customHeight="1" x14ac:dyDescent="0.25">
      <c r="A73" s="153"/>
      <c r="B73" s="144"/>
      <c r="C73" s="60" t="s">
        <v>71</v>
      </c>
      <c r="D73" s="42">
        <v>186.7</v>
      </c>
      <c r="E73" s="59"/>
      <c r="F73" s="52"/>
      <c r="G73" s="133"/>
      <c r="H73" s="133"/>
      <c r="I73" s="133"/>
      <c r="L73" s="134"/>
      <c r="M73" s="32"/>
      <c r="N73" s="32"/>
    </row>
    <row r="74" spans="1:14" ht="38.25" x14ac:dyDescent="0.25">
      <c r="A74" s="153"/>
      <c r="B74" s="144"/>
      <c r="C74" s="75" t="s">
        <v>55</v>
      </c>
      <c r="D74" s="44">
        <v>185</v>
      </c>
      <c r="E74" s="66"/>
      <c r="F74" s="52"/>
      <c r="G74" s="133"/>
      <c r="H74" s="133"/>
      <c r="I74" s="133"/>
      <c r="L74" s="134"/>
      <c r="M74" s="32"/>
      <c r="N74" s="32"/>
    </row>
    <row r="75" spans="1:14" x14ac:dyDescent="0.25">
      <c r="A75" s="153"/>
      <c r="B75" s="144"/>
      <c r="C75" s="75" t="s">
        <v>124</v>
      </c>
      <c r="D75" s="44">
        <v>1.7</v>
      </c>
      <c r="E75" s="66"/>
      <c r="F75" s="52"/>
      <c r="G75" s="133"/>
      <c r="H75" s="133"/>
      <c r="I75" s="133"/>
      <c r="L75" s="134"/>
      <c r="M75" s="32"/>
      <c r="N75" s="32"/>
    </row>
    <row r="76" spans="1:14" ht="63.75" x14ac:dyDescent="0.25">
      <c r="A76" s="153"/>
      <c r="B76" s="144"/>
      <c r="C76" s="60" t="s">
        <v>56</v>
      </c>
      <c r="D76" s="42">
        <v>110.1</v>
      </c>
      <c r="E76" s="59"/>
      <c r="F76" s="52"/>
      <c r="G76" s="133"/>
      <c r="H76" s="133"/>
      <c r="I76" s="133"/>
      <c r="L76" s="134"/>
      <c r="M76" s="32"/>
      <c r="N76" s="32"/>
    </row>
    <row r="77" spans="1:14" ht="63.75" x14ac:dyDescent="0.25">
      <c r="A77" s="153"/>
      <c r="B77" s="144"/>
      <c r="C77" s="60" t="s">
        <v>72</v>
      </c>
      <c r="D77" s="42">
        <v>887.2</v>
      </c>
      <c r="E77" s="59"/>
      <c r="F77" s="52"/>
      <c r="G77" s="133"/>
      <c r="H77" s="133"/>
      <c r="I77" s="133"/>
      <c r="L77" s="134"/>
      <c r="M77" s="32"/>
      <c r="N77" s="32"/>
    </row>
    <row r="78" spans="1:14" ht="25.5" x14ac:dyDescent="0.25">
      <c r="A78" s="153"/>
      <c r="B78" s="144"/>
      <c r="C78" s="75" t="s">
        <v>123</v>
      </c>
      <c r="D78" s="44">
        <v>874</v>
      </c>
      <c r="E78" s="97"/>
      <c r="F78" s="52"/>
      <c r="G78" s="133"/>
      <c r="H78" s="133"/>
      <c r="I78" s="133"/>
      <c r="L78" s="134"/>
      <c r="M78" s="32"/>
      <c r="N78" s="32"/>
    </row>
    <row r="79" spans="1:14" x14ac:dyDescent="0.25">
      <c r="A79" s="153"/>
      <c r="B79" s="144"/>
      <c r="C79" s="75" t="s">
        <v>117</v>
      </c>
      <c r="D79" s="44">
        <v>13.200000000000001</v>
      </c>
      <c r="E79" s="97"/>
      <c r="F79" s="52"/>
      <c r="G79" s="133"/>
      <c r="H79" s="133"/>
      <c r="I79" s="133"/>
      <c r="L79" s="134"/>
      <c r="M79" s="32"/>
      <c r="N79" s="32"/>
    </row>
    <row r="80" spans="1:14" ht="76.5" x14ac:dyDescent="0.25">
      <c r="A80" s="153"/>
      <c r="B80" s="144"/>
      <c r="C80" s="60" t="s">
        <v>125</v>
      </c>
      <c r="D80" s="43">
        <v>616.29999999999995</v>
      </c>
      <c r="E80" s="65"/>
      <c r="F80" s="52"/>
      <c r="G80" s="133"/>
      <c r="H80" s="133"/>
      <c r="I80" s="133"/>
      <c r="L80" s="134"/>
      <c r="M80" s="32"/>
      <c r="N80" s="32"/>
    </row>
    <row r="81" spans="1:14" ht="33.75" customHeight="1" x14ac:dyDescent="0.25">
      <c r="A81" s="153"/>
      <c r="B81" s="144"/>
      <c r="C81" s="75" t="s">
        <v>122</v>
      </c>
      <c r="D81" s="43">
        <v>535.9</v>
      </c>
      <c r="E81" s="69"/>
      <c r="F81" s="56"/>
      <c r="G81" s="133"/>
      <c r="H81" s="133"/>
      <c r="I81" s="133"/>
      <c r="L81" s="134"/>
      <c r="M81" s="32"/>
      <c r="N81" s="32"/>
    </row>
    <row r="82" spans="1:14" ht="17.25" customHeight="1" x14ac:dyDescent="0.25">
      <c r="A82" s="148"/>
      <c r="B82" s="145"/>
      <c r="C82" s="75" t="s">
        <v>117</v>
      </c>
      <c r="D82" s="43">
        <v>80.399999999999991</v>
      </c>
      <c r="E82" s="69"/>
      <c r="F82" s="56"/>
      <c r="G82" s="133"/>
      <c r="H82" s="133"/>
      <c r="I82" s="133"/>
      <c r="L82" s="134"/>
      <c r="M82" s="32"/>
      <c r="N82" s="32"/>
    </row>
    <row r="83" spans="1:14" ht="216.75" x14ac:dyDescent="0.25">
      <c r="A83" s="24" t="s">
        <v>22</v>
      </c>
      <c r="B83" s="143" t="s">
        <v>20</v>
      </c>
      <c r="C83" s="76" t="s">
        <v>87</v>
      </c>
      <c r="D83" s="42">
        <v>6269.8</v>
      </c>
      <c r="E83" s="59"/>
      <c r="F83" s="52"/>
      <c r="G83" s="133"/>
      <c r="H83" s="133"/>
      <c r="I83" s="133"/>
      <c r="L83" s="134"/>
      <c r="M83" s="32"/>
      <c r="N83" s="32"/>
    </row>
    <row r="84" spans="1:14" x14ac:dyDescent="0.25">
      <c r="A84" s="22">
        <v>865</v>
      </c>
      <c r="B84" s="144"/>
      <c r="C84" s="75" t="s">
        <v>23</v>
      </c>
      <c r="D84" s="44">
        <v>1468.3</v>
      </c>
      <c r="E84" s="66"/>
      <c r="F84" s="52"/>
      <c r="G84" s="133"/>
      <c r="H84" s="133"/>
      <c r="I84" s="133"/>
      <c r="L84" s="134"/>
      <c r="M84" s="32"/>
      <c r="N84" s="32"/>
    </row>
    <row r="85" spans="1:14" ht="25.5" x14ac:dyDescent="0.25">
      <c r="A85" s="22">
        <v>866</v>
      </c>
      <c r="B85" s="144"/>
      <c r="C85" s="75" t="s">
        <v>24</v>
      </c>
      <c r="D85" s="124">
        <v>4000</v>
      </c>
      <c r="E85" s="93"/>
      <c r="F85" s="52"/>
      <c r="G85" s="133"/>
      <c r="H85" s="133"/>
      <c r="I85" s="133"/>
      <c r="L85" s="134"/>
      <c r="M85" s="32"/>
      <c r="N85" s="32"/>
    </row>
    <row r="86" spans="1:14" ht="25.5" x14ac:dyDescent="0.25">
      <c r="A86" s="31">
        <v>867</v>
      </c>
      <c r="B86" s="145"/>
      <c r="C86" s="75" t="s">
        <v>32</v>
      </c>
      <c r="D86" s="124">
        <v>801.5</v>
      </c>
      <c r="E86" s="70"/>
      <c r="F86" s="48"/>
      <c r="G86" s="133"/>
      <c r="H86" s="133"/>
      <c r="I86" s="133"/>
      <c r="L86" s="134"/>
      <c r="M86" s="32"/>
      <c r="N86" s="32"/>
    </row>
    <row r="87" spans="1:14" ht="76.5" x14ac:dyDescent="0.25">
      <c r="A87" s="146">
        <v>866</v>
      </c>
      <c r="B87" s="143" t="s">
        <v>20</v>
      </c>
      <c r="C87" s="60" t="s">
        <v>57</v>
      </c>
      <c r="D87" s="42">
        <v>233937.80000000002</v>
      </c>
      <c r="E87" s="90"/>
      <c r="F87" s="56"/>
      <c r="G87" s="133"/>
      <c r="H87" s="133"/>
      <c r="I87" s="133"/>
      <c r="L87" s="134"/>
      <c r="M87" s="32"/>
      <c r="N87" s="32"/>
    </row>
    <row r="88" spans="1:14" ht="38.25" x14ac:dyDescent="0.25">
      <c r="A88" s="153"/>
      <c r="B88" s="144"/>
      <c r="C88" s="60" t="s">
        <v>73</v>
      </c>
      <c r="D88" s="123">
        <v>75649.399999999994</v>
      </c>
      <c r="E88" s="94"/>
      <c r="F88" s="56"/>
      <c r="G88" s="133"/>
      <c r="H88" s="133"/>
      <c r="I88" s="133"/>
      <c r="L88" s="134"/>
      <c r="M88" s="32"/>
      <c r="N88" s="32"/>
    </row>
    <row r="89" spans="1:14" ht="55.5" customHeight="1" x14ac:dyDescent="0.25">
      <c r="A89" s="153"/>
      <c r="B89" s="144"/>
      <c r="C89" s="60" t="s">
        <v>58</v>
      </c>
      <c r="D89" s="123">
        <v>53.5</v>
      </c>
      <c r="E89" s="102"/>
      <c r="F89" s="56"/>
      <c r="G89" s="133"/>
      <c r="H89" s="133"/>
      <c r="I89" s="133"/>
      <c r="L89" s="134"/>
      <c r="M89" s="32"/>
      <c r="N89" s="32"/>
    </row>
    <row r="90" spans="1:14" ht="87.75" customHeight="1" x14ac:dyDescent="0.25">
      <c r="A90" s="148"/>
      <c r="B90" s="145"/>
      <c r="C90" s="60" t="s">
        <v>59</v>
      </c>
      <c r="D90" s="42">
        <v>66.2</v>
      </c>
      <c r="E90" s="59"/>
      <c r="F90" s="56"/>
      <c r="G90" s="133"/>
      <c r="H90" s="133"/>
      <c r="I90" s="133"/>
      <c r="L90" s="134"/>
      <c r="M90" s="32"/>
      <c r="N90" s="32"/>
    </row>
    <row r="91" spans="1:14" s="23" customFormat="1" ht="42" customHeight="1" x14ac:dyDescent="0.25">
      <c r="A91" s="22">
        <v>868</v>
      </c>
      <c r="B91" s="16" t="s">
        <v>25</v>
      </c>
      <c r="C91" s="60" t="s">
        <v>74</v>
      </c>
      <c r="D91" s="42">
        <v>5.5</v>
      </c>
      <c r="E91" s="95"/>
      <c r="F91" s="56"/>
      <c r="G91" s="133"/>
      <c r="H91" s="133"/>
      <c r="I91" s="133"/>
      <c r="J91" s="130"/>
      <c r="K91" s="130"/>
      <c r="L91" s="134"/>
      <c r="M91" s="33"/>
      <c r="N91" s="32"/>
    </row>
    <row r="92" spans="1:14" s="23" customFormat="1" ht="23.25" customHeight="1" x14ac:dyDescent="0.25">
      <c r="A92" s="25"/>
      <c r="B92" s="26" t="s">
        <v>26</v>
      </c>
      <c r="C92" s="73" t="s">
        <v>27</v>
      </c>
      <c r="D92" s="41">
        <v>5715.8</v>
      </c>
      <c r="E92" s="50"/>
      <c r="F92" s="52"/>
      <c r="G92" s="133"/>
      <c r="H92" s="133"/>
      <c r="I92" s="133"/>
      <c r="J92" s="130"/>
      <c r="K92" s="130"/>
      <c r="L92" s="134"/>
      <c r="M92" s="33"/>
      <c r="N92" s="32"/>
    </row>
    <row r="93" spans="1:14" ht="64.5" customHeight="1" x14ac:dyDescent="0.25">
      <c r="A93" s="146">
        <v>866</v>
      </c>
      <c r="B93" s="143" t="s">
        <v>26</v>
      </c>
      <c r="C93" s="60" t="s">
        <v>75</v>
      </c>
      <c r="D93" s="42">
        <v>2152.1000000000004</v>
      </c>
      <c r="E93" s="59"/>
      <c r="F93" s="52"/>
      <c r="G93" s="133"/>
      <c r="H93" s="133"/>
      <c r="I93" s="133"/>
      <c r="L93" s="134"/>
      <c r="M93" s="32"/>
      <c r="N93" s="32"/>
    </row>
    <row r="94" spans="1:14" ht="69" customHeight="1" x14ac:dyDescent="0.25">
      <c r="A94" s="153"/>
      <c r="B94" s="144"/>
      <c r="C94" s="75" t="s">
        <v>60</v>
      </c>
      <c r="D94" s="44">
        <v>2120.3000000000002</v>
      </c>
      <c r="E94" s="99"/>
      <c r="F94" s="56"/>
      <c r="G94" s="133"/>
      <c r="H94" s="133"/>
      <c r="I94" s="133"/>
      <c r="L94" s="134"/>
      <c r="M94" s="32"/>
      <c r="N94" s="32"/>
    </row>
    <row r="95" spans="1:14" ht="70.5" customHeight="1" x14ac:dyDescent="0.25">
      <c r="A95" s="153"/>
      <c r="B95" s="144"/>
      <c r="C95" s="75" t="s">
        <v>62</v>
      </c>
      <c r="D95" s="44">
        <v>31.8</v>
      </c>
      <c r="E95" s="103"/>
      <c r="F95" s="56"/>
      <c r="G95" s="133"/>
      <c r="H95" s="133"/>
      <c r="I95" s="133"/>
      <c r="L95" s="134"/>
      <c r="M95" s="32"/>
      <c r="N95" s="32"/>
    </row>
    <row r="96" spans="1:14" ht="114.75" x14ac:dyDescent="0.25">
      <c r="A96" s="153"/>
      <c r="B96" s="144"/>
      <c r="C96" s="60" t="s">
        <v>61</v>
      </c>
      <c r="D96" s="43">
        <v>3563.7</v>
      </c>
      <c r="E96" s="100"/>
      <c r="F96" s="52"/>
      <c r="G96" s="133"/>
      <c r="H96" s="133"/>
      <c r="I96" s="133"/>
      <c r="L96" s="134"/>
      <c r="M96" s="32"/>
      <c r="N96" s="32"/>
    </row>
    <row r="97" spans="1:14" s="27" customFormat="1" x14ac:dyDescent="0.25">
      <c r="A97" s="22"/>
      <c r="B97" s="21" t="s">
        <v>28</v>
      </c>
      <c r="C97" s="73" t="s">
        <v>29</v>
      </c>
      <c r="D97" s="41">
        <v>35262.899999999994</v>
      </c>
      <c r="E97" s="50"/>
      <c r="F97" s="53"/>
      <c r="G97" s="138"/>
      <c r="H97" s="138"/>
      <c r="I97" s="138"/>
      <c r="J97" s="139"/>
      <c r="K97" s="139"/>
      <c r="L97" s="140"/>
      <c r="M97" s="34"/>
      <c r="N97" s="34"/>
    </row>
    <row r="98" spans="1:14" ht="32.25" customHeight="1" x14ac:dyDescent="0.25">
      <c r="A98" s="40">
        <v>863</v>
      </c>
      <c r="B98" s="150" t="s">
        <v>30</v>
      </c>
      <c r="C98" s="151" t="s">
        <v>31</v>
      </c>
      <c r="D98" s="42">
        <v>5014.1000000000004</v>
      </c>
      <c r="E98" s="67"/>
      <c r="F98" s="52"/>
      <c r="G98" s="133"/>
      <c r="H98" s="133"/>
      <c r="I98" s="133"/>
      <c r="L98" s="134"/>
      <c r="M98" s="32"/>
      <c r="N98" s="32"/>
    </row>
    <row r="99" spans="1:14" ht="30" customHeight="1" x14ac:dyDescent="0.25">
      <c r="A99" s="40">
        <v>865</v>
      </c>
      <c r="B99" s="150"/>
      <c r="C99" s="151"/>
      <c r="D99" s="42">
        <v>45.6</v>
      </c>
      <c r="E99" s="59"/>
      <c r="F99" s="52"/>
      <c r="G99" s="133"/>
      <c r="H99" s="133"/>
      <c r="I99" s="133"/>
      <c r="L99" s="134"/>
      <c r="M99" s="32"/>
      <c r="N99" s="32"/>
    </row>
    <row r="100" spans="1:14" ht="76.5" customHeight="1" x14ac:dyDescent="0.25">
      <c r="A100" s="127">
        <v>866</v>
      </c>
      <c r="B100" s="128" t="s">
        <v>120</v>
      </c>
      <c r="C100" s="129" t="s">
        <v>121</v>
      </c>
      <c r="D100" s="42">
        <v>3568.5</v>
      </c>
      <c r="E100" s="59"/>
      <c r="F100" s="52"/>
      <c r="G100" s="133"/>
      <c r="H100" s="133"/>
      <c r="I100" s="133"/>
      <c r="L100" s="134"/>
      <c r="M100" s="32"/>
      <c r="N100" s="32"/>
    </row>
    <row r="101" spans="1:14" s="27" customFormat="1" ht="76.5" customHeight="1" x14ac:dyDescent="0.25">
      <c r="A101" s="57">
        <v>866</v>
      </c>
      <c r="B101" s="58" t="s">
        <v>33</v>
      </c>
      <c r="C101" s="60" t="s">
        <v>63</v>
      </c>
      <c r="D101" s="42">
        <v>24556.6</v>
      </c>
      <c r="E101" s="90"/>
      <c r="F101" s="52"/>
      <c r="G101" s="133"/>
      <c r="H101" s="141"/>
      <c r="I101" s="138"/>
      <c r="J101" s="139"/>
      <c r="K101" s="130"/>
      <c r="L101" s="140"/>
      <c r="M101" s="34"/>
      <c r="N101" s="34"/>
    </row>
    <row r="102" spans="1:14" ht="30" hidden="1" customHeight="1" x14ac:dyDescent="0.25">
      <c r="A102" s="71">
        <v>865</v>
      </c>
      <c r="B102" s="72" t="s">
        <v>43</v>
      </c>
      <c r="C102" s="60" t="s">
        <v>64</v>
      </c>
      <c r="D102" s="42"/>
      <c r="E102" s="59"/>
      <c r="F102" s="52"/>
      <c r="G102" s="133"/>
      <c r="H102" s="133"/>
      <c r="I102" s="133"/>
      <c r="L102" s="134"/>
      <c r="M102" s="32"/>
      <c r="N102" s="32"/>
    </row>
    <row r="103" spans="1:14" ht="64.5" hidden="1" customHeight="1" x14ac:dyDescent="0.25">
      <c r="A103" s="80">
        <v>864</v>
      </c>
      <c r="B103" s="81" t="s">
        <v>84</v>
      </c>
      <c r="C103" s="89" t="s">
        <v>83</v>
      </c>
      <c r="D103" s="42"/>
      <c r="E103" s="91"/>
      <c r="F103" s="52"/>
      <c r="G103" s="133"/>
      <c r="H103" s="133"/>
      <c r="I103" s="133"/>
      <c r="L103" s="134"/>
      <c r="M103" s="32"/>
      <c r="N103" s="32"/>
    </row>
    <row r="104" spans="1:14" ht="64.5" hidden="1" customHeight="1" x14ac:dyDescent="0.25">
      <c r="A104" s="108">
        <v>864</v>
      </c>
      <c r="B104" s="143" t="s">
        <v>40</v>
      </c>
      <c r="C104" s="89" t="s">
        <v>86</v>
      </c>
      <c r="D104" s="42"/>
      <c r="E104" s="87"/>
      <c r="F104" s="52"/>
      <c r="G104" s="133"/>
      <c r="H104" s="133"/>
      <c r="I104" s="133"/>
      <c r="L104" s="134"/>
      <c r="M104" s="32"/>
      <c r="N104" s="32"/>
    </row>
    <row r="105" spans="1:14" ht="56.25" hidden="1" customHeight="1" x14ac:dyDescent="0.25">
      <c r="A105" s="88">
        <v>864</v>
      </c>
      <c r="B105" s="145"/>
      <c r="C105" s="112" t="s">
        <v>91</v>
      </c>
      <c r="D105" s="42"/>
      <c r="E105" s="87"/>
      <c r="F105" s="52"/>
      <c r="G105" s="133"/>
      <c r="H105" s="133"/>
      <c r="I105" s="133"/>
      <c r="L105" s="134"/>
      <c r="M105" s="32"/>
      <c r="N105" s="32"/>
    </row>
    <row r="106" spans="1:14" s="29" customFormat="1" ht="66" customHeight="1" x14ac:dyDescent="0.25">
      <c r="A106" s="146">
        <v>866</v>
      </c>
      <c r="B106" s="146" t="s">
        <v>40</v>
      </c>
      <c r="C106" s="77" t="s">
        <v>65</v>
      </c>
      <c r="D106" s="43">
        <v>1656.1</v>
      </c>
      <c r="E106" s="65"/>
      <c r="F106" s="54"/>
      <c r="G106" s="133"/>
      <c r="H106" s="133"/>
      <c r="I106" s="133"/>
      <c r="J106" s="142"/>
      <c r="K106" s="142"/>
      <c r="L106" s="142"/>
    </row>
    <row r="107" spans="1:14" s="29" customFormat="1" ht="66" customHeight="1" x14ac:dyDescent="0.25">
      <c r="A107" s="148"/>
      <c r="B107" s="148"/>
      <c r="C107" s="77" t="s">
        <v>90</v>
      </c>
      <c r="D107" s="43">
        <v>422</v>
      </c>
      <c r="E107" s="65"/>
      <c r="F107" s="54"/>
      <c r="G107" s="133"/>
      <c r="H107" s="133"/>
      <c r="I107" s="133"/>
      <c r="J107" s="142"/>
      <c r="K107" s="142"/>
      <c r="L107" s="142"/>
    </row>
    <row r="108" spans="1:14" s="29" customFormat="1" ht="66" hidden="1" customHeight="1" x14ac:dyDescent="0.25">
      <c r="A108" s="146">
        <v>868</v>
      </c>
      <c r="B108" s="146" t="s">
        <v>40</v>
      </c>
      <c r="C108" s="77" t="s">
        <v>82</v>
      </c>
      <c r="D108" s="43"/>
      <c r="E108" s="98"/>
      <c r="F108" s="54"/>
      <c r="G108" s="133"/>
      <c r="H108" s="133"/>
      <c r="I108" s="133"/>
      <c r="J108" s="142"/>
      <c r="K108" s="142"/>
      <c r="L108" s="142"/>
    </row>
    <row r="109" spans="1:14" s="29" customFormat="1" ht="51" hidden="1" customHeight="1" x14ac:dyDescent="0.25">
      <c r="A109" s="147"/>
      <c r="B109" s="147"/>
      <c r="C109" s="77" t="s">
        <v>89</v>
      </c>
      <c r="D109" s="43"/>
      <c r="E109" s="107"/>
      <c r="F109" s="54"/>
      <c r="G109" s="133"/>
      <c r="H109" s="133"/>
      <c r="I109" s="133"/>
      <c r="J109" s="142"/>
      <c r="K109" s="142"/>
      <c r="L109" s="142"/>
    </row>
    <row r="110" spans="1:14" s="29" customFormat="1" x14ac:dyDescent="0.25">
      <c r="A110" s="1"/>
      <c r="B110" s="1"/>
      <c r="C110" s="28"/>
      <c r="E110" s="82"/>
      <c r="F110" s="46"/>
      <c r="G110" s="133"/>
      <c r="H110" s="133"/>
      <c r="I110" s="133"/>
      <c r="J110" s="142"/>
      <c r="K110" s="142"/>
      <c r="L110" s="142"/>
    </row>
    <row r="111" spans="1:14" s="29" customFormat="1" x14ac:dyDescent="0.25">
      <c r="A111" s="1"/>
      <c r="B111" s="1"/>
      <c r="C111" s="28"/>
      <c r="E111" s="82"/>
      <c r="F111" s="46"/>
      <c r="G111" s="133"/>
      <c r="H111" s="133"/>
      <c r="I111" s="133"/>
      <c r="J111" s="142"/>
      <c r="K111" s="142"/>
      <c r="L111" s="142"/>
    </row>
    <row r="112" spans="1:14" s="29" customFormat="1" x14ac:dyDescent="0.25">
      <c r="A112" s="1"/>
      <c r="B112" s="1"/>
      <c r="C112" s="28"/>
      <c r="E112" s="82"/>
      <c r="F112" s="46"/>
      <c r="G112" s="133"/>
      <c r="H112" s="133"/>
      <c r="I112" s="133"/>
      <c r="J112" s="142"/>
      <c r="K112" s="142"/>
      <c r="L112" s="142"/>
    </row>
    <row r="113" spans="1:12" s="29" customFormat="1" x14ac:dyDescent="0.25">
      <c r="A113" s="1"/>
      <c r="B113" s="1"/>
      <c r="C113" s="28"/>
      <c r="E113" s="82"/>
      <c r="F113" s="46"/>
      <c r="G113" s="133"/>
      <c r="H113" s="133"/>
      <c r="I113" s="133"/>
      <c r="J113" s="142"/>
      <c r="K113" s="142"/>
      <c r="L113" s="142"/>
    </row>
    <row r="114" spans="1:12" s="29" customFormat="1" x14ac:dyDescent="0.25">
      <c r="A114" s="1"/>
      <c r="B114" s="1"/>
      <c r="C114" s="28"/>
      <c r="E114" s="82"/>
      <c r="F114" s="46"/>
      <c r="G114" s="133"/>
      <c r="H114" s="133"/>
      <c r="I114" s="133"/>
      <c r="J114" s="142"/>
      <c r="K114" s="142"/>
      <c r="L114" s="142"/>
    </row>
    <row r="115" spans="1:12" s="29" customFormat="1" x14ac:dyDescent="0.25">
      <c r="A115" s="1"/>
      <c r="B115" s="1"/>
      <c r="C115" s="28"/>
      <c r="E115" s="82"/>
      <c r="F115" s="46"/>
      <c r="G115" s="133"/>
      <c r="H115" s="133"/>
      <c r="I115" s="133"/>
      <c r="J115" s="142"/>
      <c r="K115" s="142"/>
      <c r="L115" s="142"/>
    </row>
    <row r="116" spans="1:12" s="29" customFormat="1" x14ac:dyDescent="0.25">
      <c r="A116" s="1"/>
      <c r="B116" s="1"/>
      <c r="C116" s="28"/>
      <c r="E116" s="82"/>
      <c r="F116" s="46"/>
      <c r="G116" s="133"/>
      <c r="H116" s="133"/>
      <c r="I116" s="133"/>
      <c r="J116" s="142"/>
      <c r="K116" s="142"/>
      <c r="L116" s="142"/>
    </row>
    <row r="117" spans="1:12" s="29" customFormat="1" x14ac:dyDescent="0.25">
      <c r="A117" s="1"/>
      <c r="B117" s="1"/>
      <c r="C117" s="28"/>
      <c r="E117" s="82"/>
      <c r="F117" s="46"/>
      <c r="G117" s="133"/>
      <c r="H117" s="133"/>
      <c r="I117" s="133"/>
      <c r="J117" s="142"/>
      <c r="K117" s="142"/>
      <c r="L117" s="142"/>
    </row>
    <row r="118" spans="1:12" s="29" customFormat="1" x14ac:dyDescent="0.25">
      <c r="A118" s="1"/>
      <c r="B118" s="1"/>
      <c r="C118" s="28"/>
      <c r="E118" s="82"/>
      <c r="F118" s="46"/>
      <c r="G118" s="133"/>
      <c r="H118" s="133"/>
      <c r="I118" s="133"/>
      <c r="J118" s="142"/>
      <c r="K118" s="142"/>
      <c r="L118" s="142"/>
    </row>
    <row r="119" spans="1:12" s="29" customFormat="1" x14ac:dyDescent="0.25">
      <c r="A119" s="1"/>
      <c r="B119" s="1"/>
      <c r="C119" s="28"/>
      <c r="E119" s="82"/>
      <c r="F119" s="46"/>
      <c r="G119" s="133"/>
      <c r="H119" s="133"/>
      <c r="I119" s="133"/>
      <c r="J119" s="142"/>
      <c r="K119" s="142"/>
      <c r="L119" s="142"/>
    </row>
    <row r="120" spans="1:12" s="29" customFormat="1" x14ac:dyDescent="0.25">
      <c r="A120" s="1"/>
      <c r="B120" s="1"/>
      <c r="C120" s="28"/>
      <c r="E120" s="82"/>
      <c r="F120" s="46"/>
      <c r="G120" s="133"/>
      <c r="H120" s="133"/>
      <c r="I120" s="133"/>
      <c r="J120" s="142"/>
      <c r="K120" s="142"/>
      <c r="L120" s="142"/>
    </row>
    <row r="121" spans="1:12" s="29" customFormat="1" x14ac:dyDescent="0.25">
      <c r="A121" s="1"/>
      <c r="B121" s="1"/>
      <c r="C121" s="28"/>
      <c r="E121" s="82"/>
      <c r="F121" s="46"/>
      <c r="G121" s="133"/>
      <c r="H121" s="133"/>
      <c r="I121" s="133"/>
      <c r="J121" s="142"/>
      <c r="K121" s="142"/>
      <c r="L121" s="142"/>
    </row>
    <row r="122" spans="1:12" s="29" customFormat="1" x14ac:dyDescent="0.25">
      <c r="A122" s="1"/>
      <c r="B122" s="1"/>
      <c r="C122" s="28"/>
      <c r="E122" s="82"/>
      <c r="F122" s="46"/>
      <c r="G122" s="133"/>
      <c r="H122" s="133"/>
      <c r="I122" s="133"/>
      <c r="J122" s="142"/>
      <c r="K122" s="142"/>
      <c r="L122" s="142"/>
    </row>
    <row r="123" spans="1:12" s="29" customFormat="1" x14ac:dyDescent="0.25">
      <c r="A123" s="1"/>
      <c r="B123" s="1"/>
      <c r="C123" s="28"/>
      <c r="E123" s="82"/>
      <c r="F123" s="46"/>
      <c r="G123" s="133"/>
      <c r="H123" s="133"/>
      <c r="I123" s="133"/>
      <c r="J123" s="142"/>
      <c r="K123" s="142"/>
      <c r="L123" s="142"/>
    </row>
    <row r="124" spans="1:12" s="29" customFormat="1" x14ac:dyDescent="0.25">
      <c r="A124" s="1"/>
      <c r="B124" s="1"/>
      <c r="C124" s="28"/>
      <c r="E124" s="82"/>
      <c r="F124" s="46"/>
      <c r="G124" s="133"/>
      <c r="H124" s="133"/>
      <c r="I124" s="133"/>
      <c r="J124" s="142"/>
      <c r="K124" s="142"/>
      <c r="L124" s="142"/>
    </row>
    <row r="125" spans="1:12" s="29" customFormat="1" x14ac:dyDescent="0.25">
      <c r="A125" s="1"/>
      <c r="B125" s="1"/>
      <c r="C125" s="28"/>
      <c r="E125" s="82"/>
      <c r="F125" s="46"/>
      <c r="G125" s="133"/>
      <c r="H125" s="133"/>
      <c r="I125" s="133"/>
      <c r="J125" s="142"/>
      <c r="K125" s="142"/>
      <c r="L125" s="142"/>
    </row>
    <row r="126" spans="1:12" s="29" customFormat="1" x14ac:dyDescent="0.25">
      <c r="A126" s="1"/>
      <c r="B126" s="1"/>
      <c r="C126" s="28"/>
      <c r="E126" s="82"/>
      <c r="F126" s="46"/>
      <c r="G126" s="133"/>
      <c r="H126" s="133"/>
      <c r="I126" s="133"/>
      <c r="J126" s="142"/>
      <c r="K126" s="142"/>
      <c r="L126" s="142"/>
    </row>
    <row r="127" spans="1:12" s="29" customFormat="1" x14ac:dyDescent="0.25">
      <c r="A127" s="1"/>
      <c r="B127" s="1"/>
      <c r="C127" s="28"/>
      <c r="E127" s="82"/>
      <c r="F127" s="46"/>
      <c r="G127" s="133"/>
      <c r="H127" s="133"/>
      <c r="I127" s="133"/>
      <c r="J127" s="142"/>
      <c r="K127" s="142"/>
      <c r="L127" s="142"/>
    </row>
    <row r="128" spans="1:12" s="29" customFormat="1" x14ac:dyDescent="0.25">
      <c r="A128" s="1"/>
      <c r="B128" s="1"/>
      <c r="C128" s="28"/>
      <c r="E128" s="82"/>
      <c r="F128" s="46"/>
      <c r="G128" s="133"/>
      <c r="H128" s="133"/>
      <c r="I128" s="133"/>
      <c r="J128" s="142"/>
      <c r="K128" s="142"/>
      <c r="L128" s="142"/>
    </row>
    <row r="129" spans="1:12" s="29" customFormat="1" x14ac:dyDescent="0.25">
      <c r="A129" s="1"/>
      <c r="B129" s="1"/>
      <c r="C129" s="28"/>
      <c r="E129" s="82"/>
      <c r="F129" s="46"/>
      <c r="G129" s="133"/>
      <c r="H129" s="133"/>
      <c r="I129" s="133"/>
      <c r="J129" s="142"/>
      <c r="K129" s="142"/>
      <c r="L129" s="142"/>
    </row>
    <row r="130" spans="1:12" s="29" customFormat="1" x14ac:dyDescent="0.25">
      <c r="A130" s="1"/>
      <c r="B130" s="1"/>
      <c r="C130" s="28"/>
      <c r="E130" s="82"/>
      <c r="F130" s="46"/>
      <c r="G130" s="133"/>
      <c r="H130" s="133"/>
      <c r="I130" s="133"/>
      <c r="J130" s="142"/>
      <c r="K130" s="142"/>
      <c r="L130" s="142"/>
    </row>
    <row r="131" spans="1:12" s="29" customFormat="1" x14ac:dyDescent="0.25">
      <c r="A131" s="1"/>
      <c r="B131" s="1"/>
      <c r="C131" s="28"/>
      <c r="E131" s="82"/>
      <c r="F131" s="46"/>
      <c r="G131" s="133"/>
      <c r="H131" s="133"/>
      <c r="I131" s="133"/>
      <c r="J131" s="142"/>
      <c r="K131" s="142"/>
      <c r="L131" s="142"/>
    </row>
    <row r="132" spans="1:12" s="29" customFormat="1" x14ac:dyDescent="0.25">
      <c r="A132" s="1"/>
      <c r="B132" s="1"/>
      <c r="C132" s="28"/>
      <c r="E132" s="82"/>
      <c r="F132" s="46"/>
      <c r="G132" s="133"/>
      <c r="H132" s="133"/>
      <c r="I132" s="133"/>
      <c r="J132" s="142"/>
      <c r="K132" s="142"/>
      <c r="L132" s="142"/>
    </row>
    <row r="133" spans="1:12" s="29" customFormat="1" x14ac:dyDescent="0.25">
      <c r="A133" s="1"/>
      <c r="B133" s="1"/>
      <c r="C133" s="28"/>
      <c r="E133" s="82"/>
      <c r="F133" s="46"/>
      <c r="G133" s="133"/>
      <c r="H133" s="133"/>
      <c r="I133" s="133"/>
      <c r="J133" s="142"/>
      <c r="K133" s="142"/>
      <c r="L133" s="142"/>
    </row>
    <row r="134" spans="1:12" s="29" customFormat="1" x14ac:dyDescent="0.25">
      <c r="A134" s="1"/>
      <c r="B134" s="1"/>
      <c r="C134" s="28"/>
      <c r="E134" s="82"/>
      <c r="F134" s="46"/>
      <c r="G134" s="133"/>
      <c r="H134" s="133"/>
      <c r="I134" s="133"/>
      <c r="J134" s="142"/>
      <c r="K134" s="142"/>
      <c r="L134" s="142"/>
    </row>
    <row r="135" spans="1:12" s="29" customFormat="1" x14ac:dyDescent="0.25">
      <c r="A135" s="1"/>
      <c r="B135" s="1"/>
      <c r="C135" s="28"/>
      <c r="E135" s="82"/>
      <c r="F135" s="46"/>
      <c r="G135" s="133"/>
      <c r="H135" s="133"/>
      <c r="I135" s="133"/>
      <c r="J135" s="142"/>
      <c r="K135" s="142"/>
      <c r="L135" s="142"/>
    </row>
    <row r="136" spans="1:12" s="29" customFormat="1" x14ac:dyDescent="0.25">
      <c r="A136" s="1"/>
      <c r="B136" s="1"/>
      <c r="C136" s="28"/>
      <c r="E136" s="82"/>
      <c r="F136" s="46"/>
      <c r="G136" s="133"/>
      <c r="H136" s="133"/>
      <c r="I136" s="133"/>
      <c r="J136" s="142"/>
      <c r="K136" s="142"/>
      <c r="L136" s="142"/>
    </row>
    <row r="137" spans="1:12" s="29" customFormat="1" x14ac:dyDescent="0.25">
      <c r="A137" s="1"/>
      <c r="B137" s="1"/>
      <c r="C137" s="28"/>
      <c r="E137" s="82"/>
      <c r="F137" s="46"/>
      <c r="G137" s="133"/>
      <c r="H137" s="133"/>
      <c r="I137" s="133"/>
      <c r="J137" s="142"/>
      <c r="K137" s="142"/>
      <c r="L137" s="142"/>
    </row>
    <row r="138" spans="1:12" s="29" customFormat="1" x14ac:dyDescent="0.25">
      <c r="A138" s="1"/>
      <c r="B138" s="1"/>
      <c r="C138" s="28"/>
      <c r="E138" s="82"/>
      <c r="F138" s="46"/>
      <c r="G138" s="133"/>
      <c r="H138" s="133"/>
      <c r="I138" s="133"/>
      <c r="J138" s="142"/>
      <c r="K138" s="142"/>
      <c r="L138" s="142"/>
    </row>
    <row r="139" spans="1:12" s="29" customFormat="1" x14ac:dyDescent="0.25">
      <c r="A139" s="1"/>
      <c r="B139" s="1"/>
      <c r="C139" s="28"/>
      <c r="E139" s="82"/>
      <c r="F139" s="46"/>
      <c r="G139" s="133"/>
      <c r="H139" s="133"/>
      <c r="I139" s="133"/>
      <c r="J139" s="142"/>
      <c r="K139" s="142"/>
      <c r="L139" s="142"/>
    </row>
    <row r="140" spans="1:12" s="29" customFormat="1" x14ac:dyDescent="0.25">
      <c r="A140" s="1"/>
      <c r="B140" s="1"/>
      <c r="C140" s="28"/>
      <c r="E140" s="82"/>
      <c r="F140" s="46"/>
      <c r="G140" s="133"/>
      <c r="H140" s="133"/>
      <c r="I140" s="133"/>
      <c r="J140" s="142"/>
      <c r="K140" s="142"/>
      <c r="L140" s="142"/>
    </row>
    <row r="141" spans="1:12" s="29" customFormat="1" x14ac:dyDescent="0.25">
      <c r="A141" s="1"/>
      <c r="B141" s="1"/>
      <c r="C141" s="28"/>
      <c r="E141" s="82"/>
      <c r="F141" s="46"/>
      <c r="G141" s="133"/>
      <c r="H141" s="133"/>
      <c r="I141" s="133"/>
      <c r="J141" s="142"/>
      <c r="K141" s="142"/>
      <c r="L141" s="142"/>
    </row>
    <row r="142" spans="1:12" s="29" customFormat="1" x14ac:dyDescent="0.25">
      <c r="A142" s="1"/>
      <c r="B142" s="1"/>
      <c r="C142" s="28"/>
      <c r="E142" s="82"/>
      <c r="F142" s="46"/>
      <c r="G142" s="133"/>
      <c r="H142" s="133"/>
      <c r="I142" s="133"/>
      <c r="J142" s="142"/>
      <c r="K142" s="142"/>
      <c r="L142" s="142"/>
    </row>
    <row r="143" spans="1:12" s="29" customFormat="1" x14ac:dyDescent="0.25">
      <c r="A143" s="1"/>
      <c r="B143" s="1"/>
      <c r="C143" s="28"/>
      <c r="E143" s="82"/>
      <c r="F143" s="46"/>
      <c r="G143" s="133"/>
      <c r="H143" s="133"/>
      <c r="I143" s="133"/>
      <c r="J143" s="142"/>
      <c r="K143" s="142"/>
      <c r="L143" s="142"/>
    </row>
    <row r="144" spans="1:12" s="29" customFormat="1" x14ac:dyDescent="0.25">
      <c r="A144" s="1"/>
      <c r="B144" s="1"/>
      <c r="C144" s="28"/>
      <c r="E144" s="82"/>
      <c r="F144" s="46"/>
      <c r="G144" s="133"/>
      <c r="H144" s="133"/>
      <c r="I144" s="133"/>
      <c r="J144" s="142"/>
      <c r="K144" s="142"/>
      <c r="L144" s="142"/>
    </row>
    <row r="145" spans="1:12" s="29" customFormat="1" x14ac:dyDescent="0.25">
      <c r="A145" s="1"/>
      <c r="B145" s="1"/>
      <c r="C145" s="28"/>
      <c r="E145" s="82"/>
      <c r="F145" s="46"/>
      <c r="G145" s="133"/>
      <c r="H145" s="133"/>
      <c r="I145" s="133"/>
      <c r="J145" s="142"/>
      <c r="K145" s="142"/>
      <c r="L145" s="142"/>
    </row>
    <row r="146" spans="1:12" s="29" customFormat="1" x14ac:dyDescent="0.25">
      <c r="A146" s="1"/>
      <c r="B146" s="1"/>
      <c r="C146" s="28"/>
      <c r="E146" s="82"/>
      <c r="F146" s="46"/>
      <c r="G146" s="133"/>
      <c r="H146" s="133"/>
      <c r="I146" s="133"/>
      <c r="J146" s="142"/>
      <c r="K146" s="142"/>
      <c r="L146" s="142"/>
    </row>
    <row r="147" spans="1:12" s="29" customFormat="1" x14ac:dyDescent="0.25">
      <c r="A147" s="1"/>
      <c r="B147" s="1"/>
      <c r="C147" s="28"/>
      <c r="E147" s="82"/>
      <c r="F147" s="46"/>
      <c r="G147" s="133"/>
      <c r="H147" s="133"/>
      <c r="I147" s="133"/>
      <c r="J147" s="142"/>
      <c r="K147" s="142"/>
      <c r="L147" s="142"/>
    </row>
    <row r="148" spans="1:12" s="29" customFormat="1" x14ac:dyDescent="0.25">
      <c r="A148" s="1"/>
      <c r="B148" s="1"/>
      <c r="C148" s="28"/>
      <c r="E148" s="82"/>
      <c r="F148" s="46"/>
      <c r="G148" s="133"/>
      <c r="H148" s="133"/>
      <c r="I148" s="133"/>
      <c r="J148" s="142"/>
      <c r="K148" s="142"/>
      <c r="L148" s="142"/>
    </row>
    <row r="149" spans="1:12" s="29" customFormat="1" x14ac:dyDescent="0.25">
      <c r="A149" s="1"/>
      <c r="B149" s="1"/>
      <c r="C149" s="28"/>
      <c r="E149" s="82"/>
      <c r="F149" s="46"/>
      <c r="G149" s="46"/>
      <c r="H149" s="130"/>
      <c r="I149" s="130"/>
      <c r="J149" s="142"/>
      <c r="K149" s="142"/>
      <c r="L149" s="142"/>
    </row>
    <row r="150" spans="1:12" s="29" customFormat="1" x14ac:dyDescent="0.25">
      <c r="A150" s="1"/>
      <c r="B150" s="1"/>
      <c r="C150" s="28"/>
      <c r="E150" s="82"/>
      <c r="F150" s="46"/>
      <c r="G150" s="46"/>
      <c r="H150" s="130"/>
      <c r="I150" s="130"/>
      <c r="J150" s="142"/>
      <c r="K150" s="142"/>
      <c r="L150" s="142"/>
    </row>
    <row r="151" spans="1:12" s="29" customFormat="1" x14ac:dyDescent="0.25">
      <c r="A151" s="1"/>
      <c r="B151" s="1"/>
      <c r="C151" s="28"/>
      <c r="E151" s="82"/>
      <c r="F151" s="46"/>
      <c r="G151" s="46"/>
      <c r="H151" s="130"/>
      <c r="I151" s="130"/>
      <c r="J151" s="142"/>
      <c r="K151" s="142"/>
      <c r="L151" s="142"/>
    </row>
    <row r="152" spans="1:12" s="29" customFormat="1" x14ac:dyDescent="0.25">
      <c r="A152" s="1"/>
      <c r="B152" s="1"/>
      <c r="C152" s="28"/>
      <c r="E152" s="82"/>
      <c r="F152" s="46"/>
      <c r="G152" s="46"/>
      <c r="H152" s="130"/>
      <c r="I152" s="130"/>
      <c r="J152" s="142"/>
      <c r="K152" s="142"/>
      <c r="L152" s="142"/>
    </row>
    <row r="194" spans="2:2" x14ac:dyDescent="0.25">
      <c r="B194" s="1">
        <v>429.73</v>
      </c>
    </row>
  </sheetData>
  <autoFilter ref="A23:Q109"/>
  <mergeCells count="28">
    <mergeCell ref="A11:D11"/>
    <mergeCell ref="A20:D20"/>
    <mergeCell ref="B44:B46"/>
    <mergeCell ref="A44:A46"/>
    <mergeCell ref="B38:B40"/>
    <mergeCell ref="C38:C40"/>
    <mergeCell ref="A47:A52"/>
    <mergeCell ref="B47:B52"/>
    <mergeCell ref="A53:A58"/>
    <mergeCell ref="B53:B58"/>
    <mergeCell ref="C98:C99"/>
    <mergeCell ref="A61:A62"/>
    <mergeCell ref="B61:B62"/>
    <mergeCell ref="B83:B86"/>
    <mergeCell ref="A93:A96"/>
    <mergeCell ref="B93:B96"/>
    <mergeCell ref="B67:B82"/>
    <mergeCell ref="A67:A82"/>
    <mergeCell ref="B98:B99"/>
    <mergeCell ref="B59:B60"/>
    <mergeCell ref="A59:A60"/>
    <mergeCell ref="A87:A90"/>
    <mergeCell ref="B87:B90"/>
    <mergeCell ref="A108:A109"/>
    <mergeCell ref="B108:B109"/>
    <mergeCell ref="B104:B105"/>
    <mergeCell ref="A106:A107"/>
    <mergeCell ref="B106:B107"/>
  </mergeCells>
  <pageMargins left="0.74803149606299213" right="0.74803149606299213" top="0.19685039370078741" bottom="0.31496062992125984" header="0.51181102362204722" footer="0.51181102362204722"/>
  <pageSetup paperSize="9" scale="68" fitToHeight="3" orientation="portrait" r:id="rId1"/>
  <rowBreaks count="1" manualBreakCount="1">
    <brk id="9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12" sqref="A12"/>
    </sheetView>
  </sheetViews>
  <sheetFormatPr defaultRowHeight="12.75" x14ac:dyDescent="0.2"/>
  <cols>
    <col min="1" max="1" width="18.28515625" customWidth="1"/>
    <col min="2" max="2" width="14.85546875" customWidth="1"/>
  </cols>
  <sheetData>
    <row r="3" spans="1:2" x14ac:dyDescent="0.2">
      <c r="A3" t="s">
        <v>36</v>
      </c>
    </row>
    <row r="4" spans="1:2" x14ac:dyDescent="0.2">
      <c r="A4">
        <v>367.7</v>
      </c>
    </row>
    <row r="5" spans="1:2" x14ac:dyDescent="0.2">
      <c r="A5">
        <f>367.7/12*0.75</f>
        <v>22.981249999999999</v>
      </c>
      <c r="B5" t="s">
        <v>37</v>
      </c>
    </row>
    <row r="6" spans="1:2" x14ac:dyDescent="0.2">
      <c r="A6">
        <f>22.98125*70%</f>
        <v>16.086874999999999</v>
      </c>
      <c r="B6" t="s">
        <v>38</v>
      </c>
    </row>
    <row r="7" spans="1:2" x14ac:dyDescent="0.2">
      <c r="A7">
        <f>A6*8</f>
        <v>128.69499999999999</v>
      </c>
    </row>
    <row r="9" spans="1:2" x14ac:dyDescent="0.2">
      <c r="A9">
        <f>30.6*70%</f>
        <v>21.419999999999998</v>
      </c>
      <c r="B9" t="s">
        <v>39</v>
      </c>
    </row>
    <row r="11" spans="1:2" x14ac:dyDescent="0.2">
      <c r="A11">
        <f>A7+A9</f>
        <v>150.11499999999998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пр.1</vt:lpstr>
      <vt:lpstr>Лист1</vt:lpstr>
      <vt:lpstr>Лист2</vt:lpstr>
      <vt:lpstr>пр.1!Область_печати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Nobp</dc:creator>
  <cp:lastModifiedBy>SovDep</cp:lastModifiedBy>
  <cp:lastPrinted>2022-11-11T02:43:55Z</cp:lastPrinted>
  <dcterms:created xsi:type="dcterms:W3CDTF">2019-12-17T01:58:10Z</dcterms:created>
  <dcterms:modified xsi:type="dcterms:W3CDTF">2023-01-11T02:01:49Z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l" linkTarget="prop_col">
    <vt:lpwstr>#ССЫЛКА!</vt:lpwstr>
  </property>
</Properties>
</file>