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620"/>
  </bookViews>
  <sheets>
    <sheet name="пр.12" sheetId="1" r:id="rId1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_rgb1">#REF!</definedName>
    <definedName name="__rgb10">#REF!</definedName>
    <definedName name="__rgb11">#REF!</definedName>
    <definedName name="__rgb12">#REF!</definedName>
    <definedName name="__rgb13">#REF!</definedName>
    <definedName name="__rgb14">#REF!</definedName>
    <definedName name="__rgb15">#REF!</definedName>
    <definedName name="__rgb16">#REF!</definedName>
    <definedName name="__rgb17">#REF!</definedName>
    <definedName name="__rgb18">#REF!</definedName>
    <definedName name="__rgb19">#REF!</definedName>
    <definedName name="__rgb2">#REF!</definedName>
    <definedName name="__rgb20">#REF!</definedName>
    <definedName name="__rgb21">#REF!</definedName>
    <definedName name="__rgb22">#REF!</definedName>
    <definedName name="__rgb23">#REF!</definedName>
    <definedName name="__rgb24">#REF!</definedName>
    <definedName name="__rgb25">#REF!</definedName>
    <definedName name="__rgb3">#REF!</definedName>
    <definedName name="__rgb4">#REF!</definedName>
    <definedName name="__rgb5">#REF!</definedName>
    <definedName name="__rgb6">#REF!</definedName>
    <definedName name="__rgb7">#REF!</definedName>
    <definedName name="__rgb8">#REF!</definedName>
    <definedName name="__rgb9">#REF!</definedName>
    <definedName name="__ro1">#REF!</definedName>
    <definedName name="__ro10">#REF!</definedName>
    <definedName name="__ro11">#REF!</definedName>
    <definedName name="__ro12">#REF!</definedName>
    <definedName name="__ro13">#REF!</definedName>
    <definedName name="__ro14">#REF!</definedName>
    <definedName name="__ro15">#REF!</definedName>
    <definedName name="__ro16">#REF!</definedName>
    <definedName name="__ro17">#REF!</definedName>
    <definedName name="__ro18">#REF!</definedName>
    <definedName name="__ro19">#REF!</definedName>
    <definedName name="__ro2">#REF!</definedName>
    <definedName name="__ro20">#REF!</definedName>
    <definedName name="__ro21">#REF!</definedName>
    <definedName name="__ro22">#REF!</definedName>
    <definedName name="__ro23">#REF!</definedName>
    <definedName name="__ro24">#REF!</definedName>
    <definedName name="__ro25">#REF!</definedName>
    <definedName name="__ro3">#REF!</definedName>
    <definedName name="__ro4">#REF!</definedName>
    <definedName name="__ro5">#REF!</definedName>
    <definedName name="__ro6">#REF!</definedName>
    <definedName name="__ro7">#REF!</definedName>
    <definedName name="__ro8">#REF!</definedName>
    <definedName name="__ro9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rgb1">#REF!</definedName>
    <definedName name="_rgb10">#REF!</definedName>
    <definedName name="_rgb11">#REF!</definedName>
    <definedName name="_rgb12">#REF!</definedName>
    <definedName name="_rgb13">#REF!</definedName>
    <definedName name="_rgb14">#REF!</definedName>
    <definedName name="_rgb15">#REF!</definedName>
    <definedName name="_rgb16">#REF!</definedName>
    <definedName name="_rgb17">#REF!</definedName>
    <definedName name="_rgb18">#REF!</definedName>
    <definedName name="_rgb19">#REF!</definedName>
    <definedName name="_rgb2">#REF!</definedName>
    <definedName name="_rgb20">#REF!</definedName>
    <definedName name="_rgb21">#REF!</definedName>
    <definedName name="_rgb22">#REF!</definedName>
    <definedName name="_rgb23">#REF!</definedName>
    <definedName name="_rgb24">#REF!</definedName>
    <definedName name="_rgb25">#REF!</definedName>
    <definedName name="_rgb3">#REF!</definedName>
    <definedName name="_rgb4">#REF!</definedName>
    <definedName name="_rgb5">#REF!</definedName>
    <definedName name="_rgb6">#REF!</definedName>
    <definedName name="_rgb7">#REF!</definedName>
    <definedName name="_rgb8">#REF!</definedName>
    <definedName name="_rgb9">#REF!</definedName>
    <definedName name="_ro1">#REF!</definedName>
    <definedName name="_ro10">#REF!</definedName>
    <definedName name="_ro11">#REF!</definedName>
    <definedName name="_ro12">#REF!</definedName>
    <definedName name="_ro13">#REF!</definedName>
    <definedName name="_ro14">#REF!</definedName>
    <definedName name="_ro15">#REF!</definedName>
    <definedName name="_ro16">#REF!</definedName>
    <definedName name="_ro17">#REF!</definedName>
    <definedName name="_ro18">#REF!</definedName>
    <definedName name="_ro19">#REF!</definedName>
    <definedName name="_ro2">#REF!</definedName>
    <definedName name="_ro20">#REF!</definedName>
    <definedName name="_ro21">#REF!</definedName>
    <definedName name="_ro22">#REF!</definedName>
    <definedName name="_ro23">#REF!</definedName>
    <definedName name="_ro24">#REF!</definedName>
    <definedName name="_ro25">#REF!</definedName>
    <definedName name="_ro3">#REF!</definedName>
    <definedName name="_ro4">#REF!</definedName>
    <definedName name="_ro5">#REF!</definedName>
    <definedName name="_ro6">#REF!</definedName>
    <definedName name="_ro7">#REF!</definedName>
    <definedName name="_ro8">#REF!</definedName>
    <definedName name="_ro9">#REF!</definedName>
    <definedName name="_xlnm._FilterDatabase" localSheetId="0" hidden="1">пр.12!$A$19:$J$73</definedName>
    <definedName name="BUDG_NAME">#REF!</definedName>
    <definedName name="calc_order">#REF!</definedName>
    <definedName name="checked">#REF!</definedName>
    <definedName name="CHIEF">#REF!</definedName>
    <definedName name="chief_OUR">#REF!</definedName>
    <definedName name="CHIEF_POST">#REF!</definedName>
    <definedName name="CHIEF_POST_OUR">#REF!</definedName>
    <definedName name="cod_a">#REF!</definedName>
    <definedName name="cod_b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fcol1">#REF!</definedName>
    <definedName name="fcol10">#REF!</definedName>
    <definedName name="fcol11">#REF!</definedName>
    <definedName name="fcol12">#REF!</definedName>
    <definedName name="fcol13">#REF!</definedName>
    <definedName name="fcol14">#REF!</definedName>
    <definedName name="fcol15">#REF!</definedName>
    <definedName name="fcol16">#REF!</definedName>
    <definedName name="fcol17">#REF!</definedName>
    <definedName name="fcol18">#REF!</definedName>
    <definedName name="fcol19">#REF!</definedName>
    <definedName name="fcol2">#REF!</definedName>
    <definedName name="fcol20">#REF!</definedName>
    <definedName name="fcol21">#REF!</definedName>
    <definedName name="fcol22">#REF!</definedName>
    <definedName name="fcol23">#REF!</definedName>
    <definedName name="fcol24">#REF!</definedName>
    <definedName name="fcol3">#REF!</definedName>
    <definedName name="fcol4">#REF!</definedName>
    <definedName name="fcol5">#REF!</definedName>
    <definedName name="fcol6">#REF!</definedName>
    <definedName name="fcol7">#REF!</definedName>
    <definedName name="fcol8">#REF!</definedName>
    <definedName name="fcol9">#REF!</definedName>
    <definedName name="GLBUH">#REF!</definedName>
    <definedName name="GLBUH_OUR">#REF!</definedName>
    <definedName name="GroupOrder">#REF!</definedName>
    <definedName name="HEAD">#REF!</definedName>
    <definedName name="kadr_OUR">#REF!</definedName>
    <definedName name="kassir_OUR">#REF!</definedName>
    <definedName name="LAST_DOC_MODIFY">#REF!</definedName>
    <definedName name="link_row">#REF!</definedName>
    <definedName name="link_saved">#REF!</definedName>
    <definedName name="LONGNAME_OUR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row_a">#REF!</definedName>
    <definedName name="orderrow_b">#REF!</definedName>
    <definedName name="orders">#REF!</definedName>
    <definedName name="ORGNAME_OU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prop_col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OST">#REF!</definedName>
    <definedName name="Z_32605756_E8DC_461D_BAC2_F4CE20D24F1E_.wvu.FilterData" localSheetId="0" hidden="1">пр.12!$B$18:$H$28</definedName>
    <definedName name="Z_32605756_E8DC_461D_BAC2_F4CE20D24F1E_.wvu.PrintArea" localSheetId="0" hidden="1">пр.12!$A$7:$G$28</definedName>
    <definedName name="Z_32605756_E8DC_461D_BAC2_F4CE20D24F1E_.wvu.PrintTitles" localSheetId="0" hidden="1">пр.12!$18:$18</definedName>
    <definedName name="Z_351A52B9_034E_42BE_BE37_A7BAFC6D86FE_.wvu.FilterData" localSheetId="0" hidden="1">пр.12!$B$18:$H$28</definedName>
    <definedName name="Z_351A52B9_034E_42BE_BE37_A7BAFC6D86FE_.wvu.PrintArea" localSheetId="0" hidden="1">пр.12!$A$7:$G$28</definedName>
    <definedName name="Z_351A52B9_034E_42BE_BE37_A7BAFC6D86FE_.wvu.PrintTitles" localSheetId="0" hidden="1">пр.12!$18:$18</definedName>
    <definedName name="Z_351A52B9_034E_42BE_BE37_A7BAFC6D86FE_.wvu.Rows" localSheetId="0" hidden="1">пр.12!#REF!</definedName>
    <definedName name="Z_3EF4B609_0AC4_4728_9715_093179E64DBB_.wvu.FilterData" localSheetId="0" hidden="1">пр.12!$B$18:$H$28</definedName>
    <definedName name="Z_5EAC35D5_D85A_4498_AA3C_765A68F0D263_.wvu.FilterData" localSheetId="0" hidden="1">пр.12!$B$18:$H$28</definedName>
    <definedName name="Z_729850C8_232E_4061_8620_A8F2EE04225F_.wvu.FilterData" localSheetId="0" hidden="1">пр.12!$B$18:$H$28</definedName>
    <definedName name="Z_729850C8_232E_4061_8620_A8F2EE04225F_.wvu.PrintArea" localSheetId="0" hidden="1">пр.12!$A$7:$H$28</definedName>
    <definedName name="Z_729850C8_232E_4061_8620_A8F2EE04225F_.wvu.PrintTitles" localSheetId="0" hidden="1">пр.12!$18:$18</definedName>
    <definedName name="Z_87C18CF1_9B7B_4294_AD8A_885A1D9FD4F0_.wvu.FilterData" localSheetId="0" hidden="1">пр.12!$B$18:$H$28</definedName>
    <definedName name="Z_944BE640_8CA4_4D92_8FB4_2EE8FB672BAB_.wvu.FilterData" localSheetId="0" hidden="1">пр.12!$B$18:$H$28</definedName>
    <definedName name="Z_A3261C92_3540_4242_8593_DDB979304E48_.wvu.FilterData" localSheetId="0" hidden="1">пр.12!$B$18:$H$28</definedName>
    <definedName name="Z_AD96C536_4C29_46EA_8FC7_F58661BA4572_.wvu.FilterData" localSheetId="0" hidden="1">пр.12!$B$18:$H$28</definedName>
    <definedName name="Z_AD96C536_4C29_46EA_8FC7_F58661BA4572_.wvu.PrintArea" localSheetId="0" hidden="1">пр.12!$A$7:$H$28</definedName>
    <definedName name="Z_AD96C536_4C29_46EA_8FC7_F58661BA4572_.wvu.PrintTitles" localSheetId="0" hidden="1">пр.12!$18:$18</definedName>
    <definedName name="Z_BDC3CA6F_2915_4BAE_842B_CAA4250D0FA3_.wvu.FilterData" localSheetId="0" hidden="1">пр.12!$B$18:$H$28</definedName>
    <definedName name="Z_C63AE57E_3CA8_4FD4_B428_935A54254865_.wvu.FilterData" localSheetId="0" hidden="1">пр.12!$B$18:$H$28</definedName>
    <definedName name="Z_CC514C2F_CDE3_47A5_A31F_A10B7CA1FAB7_.wvu.FilterData" localSheetId="0" hidden="1">пр.12!$B$18:$H$28</definedName>
    <definedName name="_xlnm.Print_Titles" localSheetId="0">пр.12!$18:$18</definedName>
    <definedName name="_xlnm.Print_Area" localSheetId="0">пр.12!$A$7:$H$73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1" i="1" l="1"/>
  <c r="G69" i="1"/>
  <c r="H64" i="1" l="1"/>
  <c r="G64" i="1"/>
  <c r="H62" i="1"/>
  <c r="G62" i="1"/>
  <c r="H55" i="1"/>
  <c r="G55" i="1"/>
  <c r="H53" i="1"/>
  <c r="G53" i="1"/>
  <c r="H43" i="1"/>
  <c r="G43" i="1"/>
  <c r="H39" i="1"/>
  <c r="G39" i="1"/>
  <c r="H36" i="1"/>
  <c r="G36" i="1"/>
  <c r="H31" i="1"/>
  <c r="G31" i="1"/>
  <c r="H29" i="1"/>
  <c r="G29" i="1"/>
  <c r="H22" i="1"/>
  <c r="G22" i="1"/>
  <c r="G20" i="1"/>
  <c r="G35" i="1" l="1"/>
  <c r="H35" i="1"/>
  <c r="H73" i="1" s="1"/>
</calcChain>
</file>

<file path=xl/sharedStrings.xml><?xml version="1.0" encoding="utf-8"?>
<sst xmlns="http://schemas.openxmlformats.org/spreadsheetml/2006/main" count="320" uniqueCount="175">
  <si>
    <t>Приложение 12</t>
  </si>
  <si>
    <t>к Решению Совета депутатов</t>
  </si>
  <si>
    <t xml:space="preserve">МО «Баргузинский район»  </t>
  </si>
  <si>
    <t xml:space="preserve"> «О бюджете муниципального образования</t>
  </si>
  <si>
    <t xml:space="preserve"> «Баргузинский район» на 2022 год и на плановый период 2023 и 2024 годов"</t>
  </si>
  <si>
    <t>от 21.12.2021 г № 160</t>
  </si>
  <si>
    <t>РАСПРЕДЕЛЕНИЕ БЮДЖЕТНЫХ АССИГНОВАНИЙ НА РЕАЛИЗАЦИЮ МУНИЦИПАЛЬНЫХ  ПРОГРАММ  НА 2023-2024 ГОДЫ</t>
  </si>
  <si>
    <t>(тыс. рублей)</t>
  </si>
  <si>
    <t>№</t>
  </si>
  <si>
    <t>Наименование программы</t>
  </si>
  <si>
    <t>ГРБС</t>
  </si>
  <si>
    <t>Раздел</t>
  </si>
  <si>
    <t>Подраздел</t>
  </si>
  <si>
    <t>Целевая статья</t>
  </si>
  <si>
    <t>Плановый период</t>
  </si>
  <si>
    <t>2023 год</t>
  </si>
  <si>
    <t>2024 год</t>
  </si>
  <si>
    <t>1.</t>
  </si>
  <si>
    <t>МП "Социально-экономическое развитие коренных малочисленных народов Севера Баргузинского района на 2021-2023 годы"</t>
  </si>
  <si>
    <t>866</t>
  </si>
  <si>
    <t>00</t>
  </si>
  <si>
    <t>06 0 00 0000 0</t>
  </si>
  <si>
    <t>1.1.</t>
  </si>
  <si>
    <t>Программное мероприятие "Укрепление материально-технической базы семейно-родовых общин"</t>
  </si>
  <si>
    <t>07</t>
  </si>
  <si>
    <t>01</t>
  </si>
  <si>
    <t>06 1 00 L515 1</t>
  </si>
  <si>
    <t>2.</t>
  </si>
  <si>
    <t>МП "Развитие системы образования Баргузинского района на 2019- 2021гг. и на период до 2024г."</t>
  </si>
  <si>
    <t>07 0 00 0000 0</t>
  </si>
  <si>
    <t>2.1.</t>
  </si>
  <si>
    <t>Подпрограмма "Дошкольное образование"</t>
  </si>
  <si>
    <t>07 1 00 0000 0</t>
  </si>
  <si>
    <t>2.2.</t>
  </si>
  <si>
    <t>Подпрограмма "Общее образование"</t>
  </si>
  <si>
    <t>02</t>
  </si>
  <si>
    <t>07 2 00 0000 0</t>
  </si>
  <si>
    <t>2.3.</t>
  </si>
  <si>
    <t>Подпрограмма "Дополнительное образование"</t>
  </si>
  <si>
    <t>03</t>
  </si>
  <si>
    <t>07 3 00 0000 0</t>
  </si>
  <si>
    <t>2.4.</t>
  </si>
  <si>
    <t>Подпрограмма "Развитие системы детского отдыха"</t>
  </si>
  <si>
    <t xml:space="preserve">866 </t>
  </si>
  <si>
    <t>07 6 00 0000 0</t>
  </si>
  <si>
    <t>09</t>
  </si>
  <si>
    <t>07 5 00 0000 0</t>
  </si>
  <si>
    <t>3.</t>
  </si>
  <si>
    <t>МП "Формирование комфортной городской среды на 2018-2024г.г.  в МО "Баргузинский район" Республики Бурятия"</t>
  </si>
  <si>
    <t>000</t>
  </si>
  <si>
    <t>15 0 00 0000 0</t>
  </si>
  <si>
    <t>3.1.</t>
  </si>
  <si>
    <t xml:space="preserve"> Мероприятие: Благоустройство дворовых и общественных территорий, благоустройство и доступность мест массового отдыха населения (городских и сельских парков)</t>
  </si>
  <si>
    <t>864</t>
  </si>
  <si>
    <t>14</t>
  </si>
  <si>
    <t>15 0 F2 5555 0</t>
  </si>
  <si>
    <t>4.</t>
  </si>
  <si>
    <t>МП "Сохранение и развитие культуры  и искусства Баргузинского района на 2021-2024 гг."</t>
  </si>
  <si>
    <t>865</t>
  </si>
  <si>
    <t>08 0 00 0000 0</t>
  </si>
  <si>
    <t>4.1.</t>
  </si>
  <si>
    <t>Подпрограмма 1. «Развитие библиотечного дела на 2021-2024 годы»</t>
  </si>
  <si>
    <t>08</t>
  </si>
  <si>
    <t>08 1 00 0000 0</t>
  </si>
  <si>
    <t>4.2.</t>
  </si>
  <si>
    <t>Подпрограмма 2  « Организация  культурно-досуговой деятельности, народного творчества на 2021-2024 годы»</t>
  </si>
  <si>
    <t>08 2 00 0000 0</t>
  </si>
  <si>
    <t>4.3.</t>
  </si>
  <si>
    <t>Подпрограмма 3. «Развитие художественного образования и воспитания на 2021-2024 годы»</t>
  </si>
  <si>
    <t>08 3 00 0000 0</t>
  </si>
  <si>
    <t>5.</t>
  </si>
  <si>
    <t>МП "Управление имуществоми земельными ресурсами на 2021-2025 годы"</t>
  </si>
  <si>
    <t>09 0 00 0000 0</t>
  </si>
  <si>
    <t>5.1.</t>
  </si>
  <si>
    <t xml:space="preserve">Основное мероприятие "Совершенствование управления и распоряжения муниципальной собственностью, повышение эффективности использования земель МО "Баргузинский район"". </t>
  </si>
  <si>
    <t>09 1 00 0000 0</t>
  </si>
  <si>
    <t>5.1.1.</t>
  </si>
  <si>
    <t xml:space="preserve">   Подготовка проектов межевания и проведение кадастровых работ в отношении земельных участков, выделяемых в счет земельных долей</t>
  </si>
  <si>
    <t>04</t>
  </si>
  <si>
    <t>12</t>
  </si>
  <si>
    <t>09 1 04 S231 0</t>
  </si>
  <si>
    <t>5.1.2.</t>
  </si>
  <si>
    <t xml:space="preserve">        Услуги про проведению оценки рыночной стоимости объектов движемого и недвижимого имущества, земельных участков, права аренды</t>
  </si>
  <si>
    <t>09 1 05 1090 0</t>
  </si>
  <si>
    <t>5.2.</t>
  </si>
  <si>
    <t>Основное мероприятие "Обеспечение выполнения обязательств по владению и пользованию имуществом"</t>
  </si>
  <si>
    <t>09 2 00 0000 0</t>
  </si>
  <si>
    <t>5.2.1.</t>
  </si>
  <si>
    <t xml:space="preserve">  Плата взносов на капитальный ремонт</t>
  </si>
  <si>
    <t>05</t>
  </si>
  <si>
    <t>09 2 01 1090 0</t>
  </si>
  <si>
    <t>5.2.2.</t>
  </si>
  <si>
    <t xml:space="preserve">   Исполнение налоговых обязательств при владении и пользовании транспортными средствами</t>
  </si>
  <si>
    <t>09 2 03 1090 0</t>
  </si>
  <si>
    <t>5.2.3</t>
  </si>
  <si>
    <t xml:space="preserve"> Исполнение прочих обязательств по владению и пользованию муниципальным имуществом</t>
  </si>
  <si>
    <t>09 2 06 1090 0</t>
  </si>
  <si>
    <t>6.</t>
  </si>
  <si>
    <t>МП "Профилактика преступлений и иных правонарушений в МО "Баргузинский район" на 2022-2024 годы"</t>
  </si>
  <si>
    <t>03 0 00 0000 0</t>
  </si>
  <si>
    <t>6.1.</t>
  </si>
  <si>
    <t xml:space="preserve"> Подпрограмма 1. Профилактика беспризорности, безнадзорности и правонарушений несовершеннолетних</t>
  </si>
  <si>
    <t>867</t>
  </si>
  <si>
    <t>11</t>
  </si>
  <si>
    <t>03 1 00 1090 0</t>
  </si>
  <si>
    <t>868</t>
  </si>
  <si>
    <t>10</t>
  </si>
  <si>
    <t>6.2.</t>
  </si>
  <si>
    <t xml:space="preserve">  Подпрорамма 2. Профилактика алкоголизма и наркомании</t>
  </si>
  <si>
    <t>03 2 00 1090 0</t>
  </si>
  <si>
    <t>6.3.</t>
  </si>
  <si>
    <t xml:space="preserve">   Подпрограмма 3. Профилактика правонарушений в обществе лиц, отбывших уголовное наказание в виде лишения свободы и (или) подтвергшихся иным мерам уголовно-правового характера</t>
  </si>
  <si>
    <t>03 3 00 1090 0</t>
  </si>
  <si>
    <t>6.4.</t>
  </si>
  <si>
    <t xml:space="preserve">  Подпрограмма 4. Профилактика правонарушений лесных и водных биологических ресурсов</t>
  </si>
  <si>
    <t>03 4 00 1090 0</t>
  </si>
  <si>
    <t>6.5.</t>
  </si>
  <si>
    <t>Подпрограмма 5. Профилактика преступлений и детского травматизма на дорогах</t>
  </si>
  <si>
    <t>03 5 00 1090 0</t>
  </si>
  <si>
    <t>6.6.</t>
  </si>
  <si>
    <t xml:space="preserve">    Подпрограмма 6. Материально-техническое обеспечение деятельности народных дружин</t>
  </si>
  <si>
    <t>03 6 00 1090 0</t>
  </si>
  <si>
    <t>6.7.</t>
  </si>
  <si>
    <t>Подпрограмма 7. Стабилизация оперативной обстановки с пожарами, недопущения гибели и травмирования людей, семей находящихся в социально опасном положении, обеспечения противопожарной защищенности жилого сектора</t>
  </si>
  <si>
    <t>03 7 00 1090 0</t>
  </si>
  <si>
    <t>7.</t>
  </si>
  <si>
    <t>МП "Профилактика терроризма и экстремизма на территории МО "Баргузинский район" на 2022-2024 годы"</t>
  </si>
  <si>
    <t>05 0 00 0000 0</t>
  </si>
  <si>
    <t>7.1.</t>
  </si>
  <si>
    <t>Изготовление, приобретение плакатов, проведение акций по тематике профилактики терроризма и экстремизма</t>
  </si>
  <si>
    <t>05 2 00 1090 0</t>
  </si>
  <si>
    <t>8.</t>
  </si>
  <si>
    <t>МП "Развитие физической культуры, спорта и молодежной политики в муниципальном образовании "Баргузинский район" на 2022-2024 годы"</t>
  </si>
  <si>
    <t>11 0 00 0000 0</t>
  </si>
  <si>
    <t>8.1.</t>
  </si>
  <si>
    <t>Подпрограмма 1. "Развитие физической культуры и спорта» в муниципальном образовании "Баргузинский район"  на 2022-2024 годы"</t>
  </si>
  <si>
    <t>11 1 00 1090 0</t>
  </si>
  <si>
    <t>11 1 00 0000 0</t>
  </si>
  <si>
    <t>8.2.</t>
  </si>
  <si>
    <t>Подпрограмма 2 "Развитие молодежной политики» в муниципальном образовании "Баргузинский район" на 2022-2024 годы"</t>
  </si>
  <si>
    <t>11 2 00 0000 0</t>
  </si>
  <si>
    <t>11 2 00 L497 0</t>
  </si>
  <si>
    <t>8.3.</t>
  </si>
  <si>
    <t>Подпрограмма 3 «Муниципальное управление в сфере физической культуры, спорта и молодежной политики» в муниципальном образовании "Баргузинский район" на 2022-2024 годы"</t>
  </si>
  <si>
    <t>11 3 00 0000 0</t>
  </si>
  <si>
    <t>9.</t>
  </si>
  <si>
    <t>МП "Развитие муниципальной службы в Баргузинском районе на 2022-2025 годы"</t>
  </si>
  <si>
    <t>14 0 00 0000 0</t>
  </si>
  <si>
    <t>9.1.</t>
  </si>
  <si>
    <t>Мероприятие 2.2 Повышение квалификации, профессиональная переподготовка лиц, замещающих муниципальные должностии должности муниципальной службы</t>
  </si>
  <si>
    <t>13</t>
  </si>
  <si>
    <t>14 2 02 S287 0</t>
  </si>
  <si>
    <t>10.</t>
  </si>
  <si>
    <t>МП "Безопасность жизнедеятельности в муниципальном образовании "Баргузинский район" на 2022-2024 годы"</t>
  </si>
  <si>
    <t>17 0 00 0000 0</t>
  </si>
  <si>
    <t>10.1.</t>
  </si>
  <si>
    <t xml:space="preserve"> Мероприятие: Создание и обеспечение работы учебно-консультационных пунктов по гражданской обороне</t>
  </si>
  <si>
    <t>17 1 00 0000 0</t>
  </si>
  <si>
    <t>10.2.</t>
  </si>
  <si>
    <t xml:space="preserve">   Мероприятия по предупреждению и ликвидации чрезвычайных ситуаций</t>
  </si>
  <si>
    <t>17 2 00 0000 0</t>
  </si>
  <si>
    <t>10.3.</t>
  </si>
  <si>
    <t>Мероприятия по повышению противопожарной защиты населенных пунктов</t>
  </si>
  <si>
    <t>17 3 00 0000 0</t>
  </si>
  <si>
    <t>10.4.</t>
  </si>
  <si>
    <t>Мероприятия по обеспечению безопасности населения на водных объектах</t>
  </si>
  <si>
    <t>17 4 00 0000 0</t>
  </si>
  <si>
    <t>Приложение 11</t>
  </si>
  <si>
    <t>11.</t>
  </si>
  <si>
    <t>МП "Комплексное развитие сельских территорий МО "Баргузинский район" на 2020-2022 годы и на период до 2024 года"</t>
  </si>
  <si>
    <t>11.1.</t>
  </si>
  <si>
    <t>Мероприятия по обеспечению комплексного развития сельских территорий</t>
  </si>
  <si>
    <t>05 5 00 L576 0</t>
  </si>
  <si>
    <t xml:space="preserve">к Решению от 28.12.2022 г..№220 </t>
  </si>
  <si>
    <t>Совета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</si>
</sst>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"/>
    <numFmt numFmtId="166" formatCode="0.0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7" fillId="0" borderId="4">
      <alignment horizontal="center" vertical="top" shrinkToFit="1"/>
    </xf>
    <xf numFmtId="0" fontId="9" fillId="0" borderId="4">
      <alignment vertical="top" wrapText="1"/>
    </xf>
    <xf numFmtId="4" fontId="9" fillId="3" borderId="4">
      <alignment horizontal="right" vertical="top" shrinkToFit="1"/>
    </xf>
  </cellStyleXfs>
  <cellXfs count="6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Border="1" applyAlignment="1">
      <alignment vertical="center" wrapText="1"/>
    </xf>
    <xf numFmtId="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5" fillId="0" borderId="0" xfId="0" applyFont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165" fontId="6" fillId="0" borderId="0" xfId="0" applyNumberFormat="1" applyFont="1"/>
    <xf numFmtId="0" fontId="6" fillId="0" borderId="0" xfId="0" applyFont="1"/>
    <xf numFmtId="49" fontId="8" fillId="0" borderId="1" xfId="1" applyNumberFormat="1" applyFont="1" applyBorder="1" applyProtection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 shrinkToFit="1"/>
    </xf>
    <xf numFmtId="16" fontId="1" fillId="0" borderId="1" xfId="0" applyNumberFormat="1" applyFont="1" applyFill="1" applyBorder="1" applyAlignment="1">
      <alignment horizontal="center" vertical="center"/>
    </xf>
    <xf numFmtId="0" fontId="8" fillId="0" borderId="1" xfId="2" applyNumberFormat="1" applyFont="1" applyBorder="1" applyProtection="1">
      <alignment vertical="top" wrapText="1"/>
    </xf>
    <xf numFmtId="1" fontId="10" fillId="0" borderId="1" xfId="1" applyNumberFormat="1" applyFont="1" applyBorder="1" applyAlignment="1" applyProtection="1">
      <alignment horizontal="center" vertical="center" shrinkToFit="1"/>
    </xf>
    <xf numFmtId="49" fontId="10" fillId="0" borderId="1" xfId="1" applyNumberFormat="1" applyFont="1" applyBorder="1" applyAlignment="1" applyProtection="1">
      <alignment horizontal="center" vertical="center" shrinkToFit="1"/>
    </xf>
    <xf numFmtId="49" fontId="8" fillId="0" borderId="1" xfId="1" applyNumberFormat="1" applyFont="1" applyBorder="1" applyAlignment="1" applyProtection="1">
      <alignment horizontal="center" vertical="center" shrinkToFit="1"/>
    </xf>
    <xf numFmtId="4" fontId="8" fillId="2" borderId="4" xfId="3" applyNumberFormat="1" applyFont="1" applyFill="1" applyAlignment="1" applyProtection="1">
      <alignment horizontal="center" vertical="top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64" fontId="6" fillId="2" borderId="0" xfId="0" applyNumberFormat="1" applyFont="1" applyFill="1"/>
    <xf numFmtId="4" fontId="1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166" fontId="6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4">
    <cellStyle name="xl26" xfId="1"/>
    <cellStyle name="xl61" xfId="2"/>
    <cellStyle name="xl6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82"/>
  <sheetViews>
    <sheetView tabSelected="1" showRuler="0" zoomScaleNormal="100" workbookViewId="0">
      <selection activeCell="H13" sqref="H13"/>
    </sheetView>
  </sheetViews>
  <sheetFormatPr defaultRowHeight="15.75" x14ac:dyDescent="0.25"/>
  <cols>
    <col min="1" max="1" width="6.140625" style="45" customWidth="1"/>
    <col min="2" max="2" width="43.85546875" style="46" customWidth="1"/>
    <col min="3" max="3" width="7" style="26" customWidth="1"/>
    <col min="4" max="5" width="6.85546875" style="26" customWidth="1"/>
    <col min="6" max="6" width="15.140625" style="26" customWidth="1"/>
    <col min="7" max="7" width="14.42578125" style="50" customWidth="1"/>
    <col min="8" max="8" width="16.5703125" style="26" customWidth="1"/>
    <col min="9" max="9" width="10.42578125" style="26" customWidth="1"/>
    <col min="10" max="16384" width="9.140625" style="26"/>
  </cols>
  <sheetData>
    <row r="1" spans="1:8" x14ac:dyDescent="0.25">
      <c r="H1" s="5" t="s">
        <v>167</v>
      </c>
    </row>
    <row r="2" spans="1:8" x14ac:dyDescent="0.25">
      <c r="H2" s="5" t="s">
        <v>1</v>
      </c>
    </row>
    <row r="3" spans="1:8" x14ac:dyDescent="0.25">
      <c r="H3" s="5" t="s">
        <v>2</v>
      </c>
    </row>
    <row r="7" spans="1:8" s="4" customFormat="1" ht="18.75" x14ac:dyDescent="0.3">
      <c r="A7" s="1"/>
      <c r="B7" s="2"/>
      <c r="C7" s="3"/>
      <c r="D7" s="3"/>
      <c r="E7" s="3"/>
      <c r="F7" s="3"/>
      <c r="H7" s="5" t="s">
        <v>0</v>
      </c>
    </row>
    <row r="8" spans="1:8" s="4" customFormat="1" ht="18.75" x14ac:dyDescent="0.3">
      <c r="A8" s="1"/>
      <c r="B8" s="2"/>
      <c r="C8" s="3"/>
      <c r="D8" s="3"/>
      <c r="E8" s="3"/>
      <c r="F8" s="3"/>
      <c r="H8" s="5" t="s">
        <v>173</v>
      </c>
    </row>
    <row r="9" spans="1:8" s="4" customFormat="1" ht="18.75" x14ac:dyDescent="0.3">
      <c r="A9" s="1"/>
      <c r="B9" s="2"/>
      <c r="C9" s="3"/>
      <c r="D9" s="3"/>
      <c r="E9" s="3"/>
      <c r="F9" s="3"/>
      <c r="H9" s="5" t="s">
        <v>174</v>
      </c>
    </row>
    <row r="10" spans="1:8" s="4" customFormat="1" ht="18.75" x14ac:dyDescent="0.3">
      <c r="A10" s="1"/>
      <c r="B10" s="2"/>
      <c r="C10" s="3"/>
      <c r="D10" s="3"/>
      <c r="E10" s="3"/>
      <c r="F10" s="3"/>
      <c r="H10" s="5" t="s">
        <v>2</v>
      </c>
    </row>
    <row r="11" spans="1:8" s="4" customFormat="1" ht="18.75" x14ac:dyDescent="0.3">
      <c r="A11" s="1"/>
      <c r="B11" s="2"/>
      <c r="C11" s="3"/>
      <c r="D11" s="3"/>
      <c r="E11" s="3"/>
      <c r="F11" s="3"/>
      <c r="H11" s="5" t="s">
        <v>3</v>
      </c>
    </row>
    <row r="12" spans="1:8" s="4" customFormat="1" ht="18.75" x14ac:dyDescent="0.3">
      <c r="A12" s="1"/>
      <c r="B12" s="2"/>
      <c r="C12" s="3"/>
      <c r="D12" s="3"/>
      <c r="E12" s="3"/>
      <c r="F12" s="3"/>
      <c r="H12" s="6" t="s">
        <v>4</v>
      </c>
    </row>
    <row r="13" spans="1:8" s="4" customFormat="1" ht="18.75" x14ac:dyDescent="0.3">
      <c r="A13" s="1"/>
      <c r="B13" s="2"/>
      <c r="C13" s="3"/>
      <c r="D13" s="3"/>
      <c r="E13" s="3"/>
      <c r="F13" s="3"/>
      <c r="H13" s="6" t="s">
        <v>5</v>
      </c>
    </row>
    <row r="14" spans="1:8" s="4" customFormat="1" ht="18.75" x14ac:dyDescent="0.3">
      <c r="A14" s="1"/>
      <c r="B14" s="2"/>
      <c r="C14" s="3"/>
      <c r="D14" s="3"/>
      <c r="E14" s="3"/>
      <c r="F14" s="3"/>
      <c r="G14" s="7"/>
    </row>
    <row r="15" spans="1:8" s="4" customFormat="1" ht="42.75" customHeight="1" x14ac:dyDescent="0.3">
      <c r="A15" s="1"/>
      <c r="B15" s="51" t="s">
        <v>6</v>
      </c>
      <c r="C15" s="51"/>
      <c r="D15" s="51"/>
      <c r="E15" s="51"/>
      <c r="F15" s="51"/>
      <c r="G15" s="51"/>
      <c r="H15" s="51"/>
    </row>
    <row r="16" spans="1:8" s="4" customFormat="1" ht="18.75" customHeight="1" x14ac:dyDescent="0.3">
      <c r="A16" s="1"/>
      <c r="B16" s="51"/>
      <c r="C16" s="51"/>
      <c r="D16" s="51"/>
      <c r="E16" s="51"/>
      <c r="F16" s="51"/>
      <c r="G16" s="51"/>
      <c r="H16" s="8"/>
    </row>
    <row r="17" spans="1:10" s="4" customFormat="1" ht="18.75" x14ac:dyDescent="0.3">
      <c r="A17" s="1"/>
      <c r="B17" s="2"/>
      <c r="C17" s="9"/>
      <c r="D17" s="9"/>
      <c r="E17" s="9"/>
      <c r="F17" s="9"/>
      <c r="G17" s="10"/>
      <c r="H17" s="10" t="s">
        <v>7</v>
      </c>
    </row>
    <row r="18" spans="1:10" s="11" customFormat="1" ht="18.75" customHeight="1" x14ac:dyDescent="0.25">
      <c r="A18" s="52" t="s">
        <v>8</v>
      </c>
      <c r="B18" s="52" t="s">
        <v>9</v>
      </c>
      <c r="C18" s="53" t="s">
        <v>10</v>
      </c>
      <c r="D18" s="53" t="s">
        <v>11</v>
      </c>
      <c r="E18" s="53" t="s">
        <v>12</v>
      </c>
      <c r="F18" s="53" t="s">
        <v>13</v>
      </c>
      <c r="G18" s="52" t="s">
        <v>14</v>
      </c>
      <c r="H18" s="52"/>
    </row>
    <row r="19" spans="1:10" s="11" customFormat="1" ht="18.75" customHeight="1" x14ac:dyDescent="0.25">
      <c r="A19" s="52"/>
      <c r="B19" s="52"/>
      <c r="C19" s="53"/>
      <c r="D19" s="53"/>
      <c r="E19" s="53"/>
      <c r="F19" s="53"/>
      <c r="G19" s="12" t="s">
        <v>15</v>
      </c>
      <c r="H19" s="13" t="s">
        <v>16</v>
      </c>
    </row>
    <row r="20" spans="1:10" s="11" customFormat="1" ht="57" customHeight="1" x14ac:dyDescent="0.25">
      <c r="A20" s="14" t="s">
        <v>17</v>
      </c>
      <c r="B20" s="15" t="s">
        <v>18</v>
      </c>
      <c r="C20" s="16" t="s">
        <v>19</v>
      </c>
      <c r="D20" s="16" t="s">
        <v>20</v>
      </c>
      <c r="E20" s="16" t="s">
        <v>20</v>
      </c>
      <c r="F20" s="17" t="s">
        <v>21</v>
      </c>
      <c r="G20" s="18">
        <f>G21</f>
        <v>128.04286999999999</v>
      </c>
      <c r="H20" s="19">
        <v>0</v>
      </c>
    </row>
    <row r="21" spans="1:10" s="11" customFormat="1" ht="47.45" customHeight="1" x14ac:dyDescent="0.25">
      <c r="A21" s="14" t="s">
        <v>22</v>
      </c>
      <c r="B21" s="20" t="s">
        <v>23</v>
      </c>
      <c r="C21" s="16" t="s">
        <v>19</v>
      </c>
      <c r="D21" s="16" t="s">
        <v>24</v>
      </c>
      <c r="E21" s="16" t="s">
        <v>25</v>
      </c>
      <c r="F21" s="16" t="s">
        <v>26</v>
      </c>
      <c r="G21" s="18">
        <v>128.04286999999999</v>
      </c>
      <c r="H21" s="19">
        <v>0</v>
      </c>
    </row>
    <row r="22" spans="1:10" s="11" customFormat="1" ht="33" customHeight="1" x14ac:dyDescent="0.25">
      <c r="A22" s="21" t="s">
        <v>27</v>
      </c>
      <c r="B22" s="15" t="s">
        <v>28</v>
      </c>
      <c r="C22" s="17" t="s">
        <v>19</v>
      </c>
      <c r="D22" s="17" t="s">
        <v>20</v>
      </c>
      <c r="E22" s="17" t="s">
        <v>20</v>
      </c>
      <c r="F22" s="17" t="s">
        <v>29</v>
      </c>
      <c r="G22" s="22">
        <f>G23+G24+G25+G26+G28+G27</f>
        <v>546220.94999999995</v>
      </c>
      <c r="H22" s="22">
        <f>H23+H24+H25+H26+H28+H27</f>
        <v>595312.14999999991</v>
      </c>
      <c r="I22" s="23"/>
    </row>
    <row r="23" spans="1:10" s="11" customFormat="1" ht="21.75" customHeight="1" x14ac:dyDescent="0.25">
      <c r="A23" s="21" t="s">
        <v>30</v>
      </c>
      <c r="B23" s="20" t="s">
        <v>31</v>
      </c>
      <c r="C23" s="17" t="s">
        <v>19</v>
      </c>
      <c r="D23" s="17" t="s">
        <v>24</v>
      </c>
      <c r="E23" s="17" t="s">
        <v>25</v>
      </c>
      <c r="F23" s="17" t="s">
        <v>32</v>
      </c>
      <c r="G23" s="22">
        <v>105282.85</v>
      </c>
      <c r="H23" s="22">
        <v>118880.28</v>
      </c>
      <c r="I23" s="23"/>
    </row>
    <row r="24" spans="1:10" x14ac:dyDescent="0.25">
      <c r="A24" s="21" t="s">
        <v>33</v>
      </c>
      <c r="B24" s="20" t="s">
        <v>34</v>
      </c>
      <c r="C24" s="17" t="s">
        <v>19</v>
      </c>
      <c r="D24" s="17" t="s">
        <v>24</v>
      </c>
      <c r="E24" s="17" t="s">
        <v>35</v>
      </c>
      <c r="F24" s="17" t="s">
        <v>36</v>
      </c>
      <c r="G24" s="24">
        <v>384345.02</v>
      </c>
      <c r="H24" s="24">
        <v>419838.79</v>
      </c>
      <c r="I24" s="23"/>
      <c r="J24" s="25"/>
    </row>
    <row r="25" spans="1:10" x14ac:dyDescent="0.25">
      <c r="A25" s="21" t="s">
        <v>37</v>
      </c>
      <c r="B25" s="20" t="s">
        <v>38</v>
      </c>
      <c r="C25" s="17" t="s">
        <v>19</v>
      </c>
      <c r="D25" s="17" t="s">
        <v>24</v>
      </c>
      <c r="E25" s="17" t="s">
        <v>39</v>
      </c>
      <c r="F25" s="17" t="s">
        <v>40</v>
      </c>
      <c r="G25" s="24">
        <v>33049.75</v>
      </c>
      <c r="H25" s="24">
        <v>33049.75</v>
      </c>
      <c r="I25" s="23"/>
      <c r="J25" s="25"/>
    </row>
    <row r="26" spans="1:10" x14ac:dyDescent="0.25">
      <c r="A26" s="54" t="s">
        <v>41</v>
      </c>
      <c r="B26" s="56" t="s">
        <v>42</v>
      </c>
      <c r="C26" s="17" t="s">
        <v>43</v>
      </c>
      <c r="D26" s="17" t="s">
        <v>24</v>
      </c>
      <c r="E26" s="17" t="s">
        <v>24</v>
      </c>
      <c r="F26" s="17" t="s">
        <v>44</v>
      </c>
      <c r="G26" s="24">
        <v>8120.52</v>
      </c>
      <c r="H26" s="24">
        <v>8120.52</v>
      </c>
      <c r="I26" s="23"/>
      <c r="J26" s="25"/>
    </row>
    <row r="27" spans="1:10" x14ac:dyDescent="0.25">
      <c r="A27" s="55"/>
      <c r="B27" s="57"/>
      <c r="C27" s="17" t="s">
        <v>43</v>
      </c>
      <c r="D27" s="17" t="s">
        <v>24</v>
      </c>
      <c r="E27" s="17" t="s">
        <v>45</v>
      </c>
      <c r="F27" s="27" t="s">
        <v>44</v>
      </c>
      <c r="G27" s="24">
        <v>94.6</v>
      </c>
      <c r="H27" s="24">
        <v>94.6</v>
      </c>
      <c r="I27" s="23"/>
      <c r="J27" s="25"/>
    </row>
    <row r="28" spans="1:10" x14ac:dyDescent="0.25">
      <c r="A28" s="28"/>
      <c r="B28" s="20"/>
      <c r="C28" s="17" t="s">
        <v>43</v>
      </c>
      <c r="D28" s="17" t="s">
        <v>24</v>
      </c>
      <c r="E28" s="17" t="s">
        <v>45</v>
      </c>
      <c r="F28" s="27" t="s">
        <v>46</v>
      </c>
      <c r="G28" s="24">
        <v>15328.21</v>
      </c>
      <c r="H28" s="24">
        <v>15328.21</v>
      </c>
      <c r="I28" s="23"/>
    </row>
    <row r="29" spans="1:10" ht="38.25" x14ac:dyDescent="0.25">
      <c r="A29" s="21" t="s">
        <v>47</v>
      </c>
      <c r="B29" s="20" t="s">
        <v>48</v>
      </c>
      <c r="C29" s="17" t="s">
        <v>49</v>
      </c>
      <c r="D29" s="17" t="s">
        <v>20</v>
      </c>
      <c r="E29" s="17" t="s">
        <v>20</v>
      </c>
      <c r="F29" s="17" t="s">
        <v>50</v>
      </c>
      <c r="G29" s="24">
        <f>G30</f>
        <v>2568.0659999999998</v>
      </c>
      <c r="H29" s="24">
        <f>H30</f>
        <v>2843.3</v>
      </c>
      <c r="I29" s="23"/>
    </row>
    <row r="30" spans="1:10" ht="51" x14ac:dyDescent="0.25">
      <c r="A30" s="21" t="s">
        <v>51</v>
      </c>
      <c r="B30" s="20" t="s">
        <v>52</v>
      </c>
      <c r="C30" s="17" t="s">
        <v>53</v>
      </c>
      <c r="D30" s="17" t="s">
        <v>54</v>
      </c>
      <c r="E30" s="17" t="s">
        <v>39</v>
      </c>
      <c r="F30" s="17" t="s">
        <v>55</v>
      </c>
      <c r="G30" s="24">
        <v>2568.0659999999998</v>
      </c>
      <c r="H30" s="24">
        <v>2843.3</v>
      </c>
      <c r="I30" s="23"/>
    </row>
    <row r="31" spans="1:10" ht="25.5" x14ac:dyDescent="0.25">
      <c r="A31" s="21" t="s">
        <v>56</v>
      </c>
      <c r="B31" s="15" t="s">
        <v>57</v>
      </c>
      <c r="C31" s="17" t="s">
        <v>58</v>
      </c>
      <c r="D31" s="17" t="s">
        <v>20</v>
      </c>
      <c r="E31" s="17" t="s">
        <v>20</v>
      </c>
      <c r="F31" s="17" t="s">
        <v>59</v>
      </c>
      <c r="G31" s="24">
        <f>G32+G33+G34</f>
        <v>58095.82</v>
      </c>
      <c r="H31" s="24">
        <f>H32+H33+H34</f>
        <v>77940.44</v>
      </c>
      <c r="I31" s="23"/>
    </row>
    <row r="32" spans="1:10" ht="25.5" x14ac:dyDescent="0.25">
      <c r="A32" s="21" t="s">
        <v>60</v>
      </c>
      <c r="B32" s="15" t="s">
        <v>61</v>
      </c>
      <c r="C32" s="17" t="s">
        <v>58</v>
      </c>
      <c r="D32" s="17" t="s">
        <v>62</v>
      </c>
      <c r="E32" s="17" t="s">
        <v>25</v>
      </c>
      <c r="F32" s="17" t="s">
        <v>63</v>
      </c>
      <c r="G32" s="24">
        <v>11841.29</v>
      </c>
      <c r="H32" s="24">
        <v>11841.29</v>
      </c>
      <c r="I32" s="23"/>
    </row>
    <row r="33" spans="1:9" ht="38.25" x14ac:dyDescent="0.25">
      <c r="A33" s="21" t="s">
        <v>64</v>
      </c>
      <c r="B33" s="15" t="s">
        <v>65</v>
      </c>
      <c r="C33" s="17" t="s">
        <v>58</v>
      </c>
      <c r="D33" s="17" t="s">
        <v>62</v>
      </c>
      <c r="E33" s="17" t="s">
        <v>25</v>
      </c>
      <c r="F33" s="17" t="s">
        <v>66</v>
      </c>
      <c r="G33" s="24">
        <v>22662.14</v>
      </c>
      <c r="H33" s="24">
        <v>41764.160000000003</v>
      </c>
      <c r="I33" s="23"/>
    </row>
    <row r="34" spans="1:9" ht="25.5" x14ac:dyDescent="0.25">
      <c r="A34" s="21" t="s">
        <v>67</v>
      </c>
      <c r="B34" s="15" t="s">
        <v>68</v>
      </c>
      <c r="C34" s="17" t="s">
        <v>58</v>
      </c>
      <c r="D34" s="17" t="s">
        <v>24</v>
      </c>
      <c r="E34" s="17" t="s">
        <v>39</v>
      </c>
      <c r="F34" s="17" t="s">
        <v>69</v>
      </c>
      <c r="G34" s="24">
        <v>23592.39</v>
      </c>
      <c r="H34" s="24">
        <v>24334.99</v>
      </c>
      <c r="I34" s="23"/>
    </row>
    <row r="35" spans="1:9" ht="25.5" x14ac:dyDescent="0.25">
      <c r="A35" s="21" t="s">
        <v>70</v>
      </c>
      <c r="B35" s="20" t="s">
        <v>71</v>
      </c>
      <c r="C35" s="17" t="s">
        <v>53</v>
      </c>
      <c r="D35" s="17" t="s">
        <v>20</v>
      </c>
      <c r="E35" s="17" t="s">
        <v>20</v>
      </c>
      <c r="F35" s="29" t="s">
        <v>72</v>
      </c>
      <c r="G35" s="24">
        <f>G36+G39</f>
        <v>1200</v>
      </c>
      <c r="H35" s="24">
        <f>H36+H39</f>
        <v>1980</v>
      </c>
      <c r="I35" s="23"/>
    </row>
    <row r="36" spans="1:9" ht="51" x14ac:dyDescent="0.25">
      <c r="A36" s="21" t="s">
        <v>73</v>
      </c>
      <c r="B36" s="20" t="s">
        <v>74</v>
      </c>
      <c r="C36" s="17" t="s">
        <v>53</v>
      </c>
      <c r="D36" s="17" t="s">
        <v>20</v>
      </c>
      <c r="E36" s="17" t="s">
        <v>20</v>
      </c>
      <c r="F36" s="29" t="s">
        <v>75</v>
      </c>
      <c r="G36" s="24">
        <f>G37+G38</f>
        <v>1200</v>
      </c>
      <c r="H36" s="24">
        <f>H37+H38</f>
        <v>1570</v>
      </c>
      <c r="I36" s="23"/>
    </row>
    <row r="37" spans="1:9" ht="38.25" x14ac:dyDescent="0.25">
      <c r="A37" s="30" t="s">
        <v>76</v>
      </c>
      <c r="B37" s="20" t="s">
        <v>77</v>
      </c>
      <c r="C37" s="17" t="s">
        <v>53</v>
      </c>
      <c r="D37" s="17" t="s">
        <v>78</v>
      </c>
      <c r="E37" s="17" t="s">
        <v>79</v>
      </c>
      <c r="F37" s="29" t="s">
        <v>80</v>
      </c>
      <c r="G37" s="24">
        <v>1200</v>
      </c>
      <c r="H37" s="24">
        <v>720</v>
      </c>
      <c r="I37" s="23"/>
    </row>
    <row r="38" spans="1:9" ht="38.25" x14ac:dyDescent="0.25">
      <c r="A38" s="21" t="s">
        <v>81</v>
      </c>
      <c r="B38" s="31" t="s">
        <v>82</v>
      </c>
      <c r="C38" s="32" t="s">
        <v>53</v>
      </c>
      <c r="D38" s="33" t="s">
        <v>25</v>
      </c>
      <c r="E38" s="32">
        <v>13</v>
      </c>
      <c r="F38" s="34" t="s">
        <v>83</v>
      </c>
      <c r="G38" s="24">
        <v>0</v>
      </c>
      <c r="H38" s="24">
        <v>850</v>
      </c>
      <c r="I38" s="23"/>
    </row>
    <row r="39" spans="1:9" ht="38.25" x14ac:dyDescent="0.25">
      <c r="A39" s="21" t="s">
        <v>84</v>
      </c>
      <c r="B39" s="20" t="s">
        <v>85</v>
      </c>
      <c r="C39" s="17" t="s">
        <v>53</v>
      </c>
      <c r="D39" s="17" t="s">
        <v>20</v>
      </c>
      <c r="E39" s="17" t="s">
        <v>20</v>
      </c>
      <c r="F39" s="29" t="s">
        <v>86</v>
      </c>
      <c r="G39" s="24">
        <f>G40+G41+G42</f>
        <v>0</v>
      </c>
      <c r="H39" s="24">
        <f>H40+H41+H42</f>
        <v>410</v>
      </c>
      <c r="I39" s="23"/>
    </row>
    <row r="40" spans="1:9" x14ac:dyDescent="0.25">
      <c r="A40" s="21" t="s">
        <v>87</v>
      </c>
      <c r="B40" s="20" t="s">
        <v>88</v>
      </c>
      <c r="C40" s="17" t="s">
        <v>53</v>
      </c>
      <c r="D40" s="17" t="s">
        <v>89</v>
      </c>
      <c r="E40" s="17" t="s">
        <v>35</v>
      </c>
      <c r="F40" s="29" t="s">
        <v>90</v>
      </c>
      <c r="G40" s="24">
        <v>0</v>
      </c>
      <c r="H40" s="24">
        <v>96</v>
      </c>
      <c r="I40" s="23"/>
    </row>
    <row r="41" spans="1:9" ht="25.5" x14ac:dyDescent="0.25">
      <c r="A41" s="21" t="s">
        <v>91</v>
      </c>
      <c r="B41" s="20" t="s">
        <v>92</v>
      </c>
      <c r="C41" s="17" t="s">
        <v>53</v>
      </c>
      <c r="D41" s="17" t="s">
        <v>89</v>
      </c>
      <c r="E41" s="17" t="s">
        <v>35</v>
      </c>
      <c r="F41" s="29" t="s">
        <v>93</v>
      </c>
      <c r="G41" s="24">
        <v>0</v>
      </c>
      <c r="H41" s="24">
        <v>14</v>
      </c>
      <c r="I41" s="23"/>
    </row>
    <row r="42" spans="1:9" ht="25.5" x14ac:dyDescent="0.25">
      <c r="A42" s="17" t="s">
        <v>94</v>
      </c>
      <c r="B42" s="15" t="s">
        <v>95</v>
      </c>
      <c r="C42" s="17" t="s">
        <v>53</v>
      </c>
      <c r="D42" s="17" t="s">
        <v>89</v>
      </c>
      <c r="E42" s="17" t="s">
        <v>35</v>
      </c>
      <c r="F42" s="29" t="s">
        <v>96</v>
      </c>
      <c r="G42" s="24">
        <v>0</v>
      </c>
      <c r="H42" s="24">
        <v>300</v>
      </c>
    </row>
    <row r="43" spans="1:9" ht="38.25" x14ac:dyDescent="0.25">
      <c r="A43" s="17" t="s">
        <v>97</v>
      </c>
      <c r="B43" s="15" t="s">
        <v>98</v>
      </c>
      <c r="C43" s="17" t="s">
        <v>49</v>
      </c>
      <c r="D43" s="17" t="s">
        <v>20</v>
      </c>
      <c r="E43" s="17" t="s">
        <v>20</v>
      </c>
      <c r="F43" s="29" t="s">
        <v>99</v>
      </c>
      <c r="G43" s="24">
        <f>SUM(G44:G52)</f>
        <v>645</v>
      </c>
      <c r="H43" s="24">
        <f>SUM(H44:H52)</f>
        <v>495</v>
      </c>
    </row>
    <row r="44" spans="1:9" ht="15.75" customHeight="1" x14ac:dyDescent="0.25">
      <c r="A44" s="58" t="s">
        <v>100</v>
      </c>
      <c r="B44" s="61" t="s">
        <v>101</v>
      </c>
      <c r="C44" s="17" t="s">
        <v>102</v>
      </c>
      <c r="D44" s="17" t="s">
        <v>103</v>
      </c>
      <c r="E44" s="17" t="s">
        <v>25</v>
      </c>
      <c r="F44" s="29" t="s">
        <v>104</v>
      </c>
      <c r="G44" s="24">
        <v>135</v>
      </c>
      <c r="H44" s="24">
        <v>135</v>
      </c>
    </row>
    <row r="45" spans="1:9" x14ac:dyDescent="0.25">
      <c r="A45" s="59"/>
      <c r="B45" s="62"/>
      <c r="C45" s="17" t="s">
        <v>105</v>
      </c>
      <c r="D45" s="17" t="s">
        <v>78</v>
      </c>
      <c r="E45" s="17" t="s">
        <v>79</v>
      </c>
      <c r="F45" s="29" t="s">
        <v>104</v>
      </c>
      <c r="G45" s="24">
        <v>110</v>
      </c>
      <c r="H45" s="24">
        <v>110</v>
      </c>
    </row>
    <row r="46" spans="1:9" x14ac:dyDescent="0.25">
      <c r="A46" s="60"/>
      <c r="B46" s="63"/>
      <c r="C46" s="17" t="s">
        <v>105</v>
      </c>
      <c r="D46" s="17" t="s">
        <v>106</v>
      </c>
      <c r="E46" s="17" t="s">
        <v>39</v>
      </c>
      <c r="F46" s="29" t="s">
        <v>104</v>
      </c>
      <c r="G46" s="24">
        <v>70</v>
      </c>
      <c r="H46" s="24">
        <v>70</v>
      </c>
    </row>
    <row r="47" spans="1:9" ht="25.5" x14ac:dyDescent="0.25">
      <c r="A47" s="17" t="s">
        <v>107</v>
      </c>
      <c r="B47" s="15" t="s">
        <v>108</v>
      </c>
      <c r="C47" s="17" t="s">
        <v>105</v>
      </c>
      <c r="D47" s="17" t="s">
        <v>78</v>
      </c>
      <c r="E47" s="17" t="s">
        <v>79</v>
      </c>
      <c r="F47" s="34" t="s">
        <v>109</v>
      </c>
      <c r="G47" s="24">
        <v>100</v>
      </c>
      <c r="H47" s="24">
        <v>100</v>
      </c>
    </row>
    <row r="48" spans="1:9" ht="51" x14ac:dyDescent="0.25">
      <c r="A48" s="17" t="s">
        <v>110</v>
      </c>
      <c r="B48" s="15" t="s">
        <v>111</v>
      </c>
      <c r="C48" s="17" t="s">
        <v>105</v>
      </c>
      <c r="D48" s="17" t="s">
        <v>78</v>
      </c>
      <c r="E48" s="17" t="s">
        <v>79</v>
      </c>
      <c r="F48" s="34" t="s">
        <v>112</v>
      </c>
      <c r="G48" s="24">
        <v>10</v>
      </c>
      <c r="H48" s="24">
        <v>10</v>
      </c>
    </row>
    <row r="49" spans="1:8" ht="25.5" x14ac:dyDescent="0.25">
      <c r="A49" s="17" t="s">
        <v>113</v>
      </c>
      <c r="B49" s="15" t="s">
        <v>114</v>
      </c>
      <c r="C49" s="17" t="s">
        <v>105</v>
      </c>
      <c r="D49" s="17" t="s">
        <v>78</v>
      </c>
      <c r="E49" s="17" t="s">
        <v>79</v>
      </c>
      <c r="F49" s="34" t="s">
        <v>115</v>
      </c>
      <c r="G49" s="24">
        <v>150</v>
      </c>
      <c r="H49" s="24">
        <v>0</v>
      </c>
    </row>
    <row r="50" spans="1:8" ht="25.5" x14ac:dyDescent="0.25">
      <c r="A50" s="17" t="s">
        <v>116</v>
      </c>
      <c r="B50" s="15" t="s">
        <v>117</v>
      </c>
      <c r="C50" s="17" t="s">
        <v>105</v>
      </c>
      <c r="D50" s="17" t="s">
        <v>78</v>
      </c>
      <c r="E50" s="17" t="s">
        <v>79</v>
      </c>
      <c r="F50" s="34" t="s">
        <v>118</v>
      </c>
      <c r="G50" s="24">
        <v>50</v>
      </c>
      <c r="H50" s="24">
        <v>50</v>
      </c>
    </row>
    <row r="51" spans="1:8" ht="25.5" x14ac:dyDescent="0.25">
      <c r="A51" s="17" t="s">
        <v>119</v>
      </c>
      <c r="B51" s="15" t="s">
        <v>120</v>
      </c>
      <c r="C51" s="17" t="s">
        <v>105</v>
      </c>
      <c r="D51" s="17" t="s">
        <v>78</v>
      </c>
      <c r="E51" s="17" t="s">
        <v>79</v>
      </c>
      <c r="F51" s="34" t="s">
        <v>121</v>
      </c>
      <c r="G51" s="24">
        <v>10</v>
      </c>
      <c r="H51" s="24">
        <v>10</v>
      </c>
    </row>
    <row r="52" spans="1:8" ht="63.75" x14ac:dyDescent="0.25">
      <c r="A52" s="17" t="s">
        <v>122</v>
      </c>
      <c r="B52" s="15" t="s">
        <v>123</v>
      </c>
      <c r="C52" s="17" t="s">
        <v>105</v>
      </c>
      <c r="D52" s="17" t="s">
        <v>78</v>
      </c>
      <c r="E52" s="17" t="s">
        <v>79</v>
      </c>
      <c r="F52" s="34" t="s">
        <v>124</v>
      </c>
      <c r="G52" s="24">
        <v>10</v>
      </c>
      <c r="H52" s="24">
        <v>10</v>
      </c>
    </row>
    <row r="53" spans="1:8" ht="38.25" x14ac:dyDescent="0.25">
      <c r="A53" s="17" t="s">
        <v>125</v>
      </c>
      <c r="B53" s="15" t="s">
        <v>126</v>
      </c>
      <c r="C53" s="17" t="s">
        <v>105</v>
      </c>
      <c r="D53" s="17" t="s">
        <v>20</v>
      </c>
      <c r="E53" s="17" t="s">
        <v>20</v>
      </c>
      <c r="F53" s="34" t="s">
        <v>127</v>
      </c>
      <c r="G53" s="24">
        <f>G54</f>
        <v>30</v>
      </c>
      <c r="H53" s="24">
        <f>H54</f>
        <v>30</v>
      </c>
    </row>
    <row r="54" spans="1:8" ht="38.25" x14ac:dyDescent="0.25">
      <c r="A54" s="17" t="s">
        <v>128</v>
      </c>
      <c r="B54" s="15" t="s">
        <v>129</v>
      </c>
      <c r="C54" s="17" t="s">
        <v>105</v>
      </c>
      <c r="D54" s="17" t="s">
        <v>78</v>
      </c>
      <c r="E54" s="17" t="s">
        <v>79</v>
      </c>
      <c r="F54" s="34" t="s">
        <v>130</v>
      </c>
      <c r="G54" s="24">
        <v>30</v>
      </c>
      <c r="H54" s="24">
        <v>30</v>
      </c>
    </row>
    <row r="55" spans="1:8" ht="51" x14ac:dyDescent="0.25">
      <c r="A55" s="17" t="s">
        <v>131</v>
      </c>
      <c r="B55" s="15" t="s">
        <v>132</v>
      </c>
      <c r="C55" s="17" t="s">
        <v>102</v>
      </c>
      <c r="D55" s="17" t="s">
        <v>20</v>
      </c>
      <c r="E55" s="17" t="s">
        <v>20</v>
      </c>
      <c r="F55" s="34" t="s">
        <v>133</v>
      </c>
      <c r="G55" s="24">
        <f>SUM(G56:G61)</f>
        <v>34799.949000000001</v>
      </c>
      <c r="H55" s="24">
        <f>SUM(H56:H61)</f>
        <v>37734.978999999999</v>
      </c>
    </row>
    <row r="56" spans="1:8" x14ac:dyDescent="0.25">
      <c r="A56" s="58" t="s">
        <v>134</v>
      </c>
      <c r="B56" s="61" t="s">
        <v>135</v>
      </c>
      <c r="C56" s="17" t="s">
        <v>102</v>
      </c>
      <c r="D56" s="17" t="s">
        <v>103</v>
      </c>
      <c r="E56" s="17" t="s">
        <v>25</v>
      </c>
      <c r="F56" s="34" t="s">
        <v>136</v>
      </c>
      <c r="G56" s="24">
        <v>300</v>
      </c>
      <c r="H56" s="24">
        <v>300</v>
      </c>
    </row>
    <row r="57" spans="1:8" ht="30" customHeight="1" x14ac:dyDescent="0.25">
      <c r="A57" s="60"/>
      <c r="B57" s="63"/>
      <c r="C57" s="17" t="s">
        <v>102</v>
      </c>
      <c r="D57" s="17" t="s">
        <v>103</v>
      </c>
      <c r="E57" s="17" t="s">
        <v>39</v>
      </c>
      <c r="F57" s="34" t="s">
        <v>137</v>
      </c>
      <c r="G57" s="24">
        <v>26766.16</v>
      </c>
      <c r="H57" s="24">
        <v>29572.69</v>
      </c>
    </row>
    <row r="58" spans="1:8" x14ac:dyDescent="0.25">
      <c r="A58" s="58" t="s">
        <v>138</v>
      </c>
      <c r="B58" s="61" t="s">
        <v>139</v>
      </c>
      <c r="C58" s="17" t="s">
        <v>102</v>
      </c>
      <c r="D58" s="17" t="s">
        <v>24</v>
      </c>
      <c r="E58" s="17" t="s">
        <v>24</v>
      </c>
      <c r="F58" s="34" t="s">
        <v>140</v>
      </c>
      <c r="G58" s="24">
        <v>70</v>
      </c>
      <c r="H58" s="24">
        <v>70</v>
      </c>
    </row>
    <row r="59" spans="1:8" ht="30" customHeight="1" x14ac:dyDescent="0.25">
      <c r="A59" s="60"/>
      <c r="B59" s="63"/>
      <c r="C59" s="17" t="s">
        <v>102</v>
      </c>
      <c r="D59" s="17" t="s">
        <v>106</v>
      </c>
      <c r="E59" s="17" t="s">
        <v>39</v>
      </c>
      <c r="F59" s="34" t="s">
        <v>141</v>
      </c>
      <c r="G59" s="35">
        <v>2767</v>
      </c>
      <c r="H59" s="35">
        <v>2895.5</v>
      </c>
    </row>
    <row r="60" spans="1:8" x14ac:dyDescent="0.25">
      <c r="A60" s="58" t="s">
        <v>142</v>
      </c>
      <c r="B60" s="61" t="s">
        <v>143</v>
      </c>
      <c r="C60" s="17" t="s">
        <v>102</v>
      </c>
      <c r="D60" s="17" t="s">
        <v>103</v>
      </c>
      <c r="E60" s="17" t="s">
        <v>35</v>
      </c>
      <c r="F60" s="34" t="s">
        <v>144</v>
      </c>
      <c r="G60" s="24">
        <v>1582.9090000000001</v>
      </c>
      <c r="H60" s="24">
        <v>1582.9090000000001</v>
      </c>
    </row>
    <row r="61" spans="1:8" ht="45" customHeight="1" x14ac:dyDescent="0.25">
      <c r="A61" s="60"/>
      <c r="B61" s="63"/>
      <c r="C61" s="17" t="s">
        <v>102</v>
      </c>
      <c r="D61" s="17" t="s">
        <v>103</v>
      </c>
      <c r="E61" s="17" t="s">
        <v>89</v>
      </c>
      <c r="F61" s="34" t="s">
        <v>144</v>
      </c>
      <c r="G61" s="24">
        <v>3313.88</v>
      </c>
      <c r="H61" s="24">
        <v>3313.88</v>
      </c>
    </row>
    <row r="62" spans="1:8" ht="25.5" x14ac:dyDescent="0.25">
      <c r="A62" s="17" t="s">
        <v>145</v>
      </c>
      <c r="B62" s="15" t="s">
        <v>146</v>
      </c>
      <c r="C62" s="17" t="s">
        <v>105</v>
      </c>
      <c r="D62" s="17" t="s">
        <v>20</v>
      </c>
      <c r="E62" s="17" t="s">
        <v>20</v>
      </c>
      <c r="F62" s="34" t="s">
        <v>147</v>
      </c>
      <c r="G62" s="24">
        <f>G63</f>
        <v>278</v>
      </c>
      <c r="H62" s="24">
        <f>H63</f>
        <v>278</v>
      </c>
    </row>
    <row r="63" spans="1:8" ht="51" x14ac:dyDescent="0.25">
      <c r="A63" s="17" t="s">
        <v>148</v>
      </c>
      <c r="B63" s="15" t="s">
        <v>149</v>
      </c>
      <c r="C63" s="17" t="s">
        <v>105</v>
      </c>
      <c r="D63" s="17" t="s">
        <v>25</v>
      </c>
      <c r="E63" s="17" t="s">
        <v>150</v>
      </c>
      <c r="F63" s="34" t="s">
        <v>151</v>
      </c>
      <c r="G63" s="24">
        <v>278</v>
      </c>
      <c r="H63" s="24">
        <v>278</v>
      </c>
    </row>
    <row r="64" spans="1:8" ht="38.25" x14ac:dyDescent="0.25">
      <c r="A64" s="17" t="s">
        <v>152</v>
      </c>
      <c r="B64" s="15" t="s">
        <v>153</v>
      </c>
      <c r="C64" s="17" t="s">
        <v>105</v>
      </c>
      <c r="D64" s="17" t="s">
        <v>20</v>
      </c>
      <c r="E64" s="17" t="s">
        <v>20</v>
      </c>
      <c r="F64" s="34" t="s">
        <v>154</v>
      </c>
      <c r="G64" s="24">
        <f>SUM(G65:G68)</f>
        <v>2372</v>
      </c>
      <c r="H64" s="24">
        <f>SUM(H65:H68)</f>
        <v>323</v>
      </c>
    </row>
    <row r="65" spans="1:8" ht="38.25" x14ac:dyDescent="0.25">
      <c r="A65" s="17" t="s">
        <v>155</v>
      </c>
      <c r="B65" s="15" t="s">
        <v>156</v>
      </c>
      <c r="C65" s="17" t="s">
        <v>105</v>
      </c>
      <c r="D65" s="17" t="s">
        <v>39</v>
      </c>
      <c r="E65" s="17" t="s">
        <v>45</v>
      </c>
      <c r="F65" s="34" t="s">
        <v>157</v>
      </c>
      <c r="G65" s="24">
        <v>180</v>
      </c>
      <c r="H65" s="24">
        <v>0</v>
      </c>
    </row>
    <row r="66" spans="1:8" ht="25.5" x14ac:dyDescent="0.25">
      <c r="A66" s="17" t="s">
        <v>158</v>
      </c>
      <c r="B66" s="15" t="s">
        <v>159</v>
      </c>
      <c r="C66" s="17" t="s">
        <v>105</v>
      </c>
      <c r="D66" s="17" t="s">
        <v>39</v>
      </c>
      <c r="E66" s="17" t="s">
        <v>106</v>
      </c>
      <c r="F66" s="34" t="s">
        <v>160</v>
      </c>
      <c r="G66" s="24">
        <v>2035</v>
      </c>
      <c r="H66" s="24">
        <v>75</v>
      </c>
    </row>
    <row r="67" spans="1:8" ht="25.5" x14ac:dyDescent="0.25">
      <c r="A67" s="17" t="s">
        <v>161</v>
      </c>
      <c r="B67" s="15" t="s">
        <v>162</v>
      </c>
      <c r="C67" s="17" t="s">
        <v>105</v>
      </c>
      <c r="D67" s="17" t="s">
        <v>39</v>
      </c>
      <c r="E67" s="17" t="s">
        <v>106</v>
      </c>
      <c r="F67" s="34" t="s">
        <v>163</v>
      </c>
      <c r="G67" s="24">
        <v>142</v>
      </c>
      <c r="H67" s="24">
        <v>233</v>
      </c>
    </row>
    <row r="68" spans="1:8" ht="25.5" x14ac:dyDescent="0.25">
      <c r="A68" s="17" t="s">
        <v>164</v>
      </c>
      <c r="B68" s="15" t="s">
        <v>165</v>
      </c>
      <c r="C68" s="17" t="s">
        <v>105</v>
      </c>
      <c r="D68" s="17" t="s">
        <v>39</v>
      </c>
      <c r="E68" s="17" t="s">
        <v>54</v>
      </c>
      <c r="F68" s="34" t="s">
        <v>166</v>
      </c>
      <c r="G68" s="24">
        <v>15</v>
      </c>
      <c r="H68" s="24">
        <v>15</v>
      </c>
    </row>
    <row r="69" spans="1:8" ht="38.25" x14ac:dyDescent="0.25">
      <c r="A69" s="17" t="s">
        <v>168</v>
      </c>
      <c r="B69" s="20" t="s">
        <v>169</v>
      </c>
      <c r="C69" s="17" t="s">
        <v>49</v>
      </c>
      <c r="D69" s="17" t="s">
        <v>20</v>
      </c>
      <c r="E69" s="17" t="s">
        <v>20</v>
      </c>
      <c r="F69" s="34" t="s">
        <v>127</v>
      </c>
      <c r="G69" s="24">
        <f>G70+G71+G72</f>
        <v>101823.9</v>
      </c>
      <c r="H69" s="24">
        <v>0</v>
      </c>
    </row>
    <row r="70" spans="1:8" x14ac:dyDescent="0.25">
      <c r="A70" s="58" t="s">
        <v>170</v>
      </c>
      <c r="B70" s="61" t="s">
        <v>171</v>
      </c>
      <c r="C70" s="17" t="s">
        <v>53</v>
      </c>
      <c r="D70" s="17" t="s">
        <v>89</v>
      </c>
      <c r="E70" s="17" t="s">
        <v>35</v>
      </c>
      <c r="F70" s="34" t="s">
        <v>172</v>
      </c>
      <c r="G70" s="24">
        <v>19795.2</v>
      </c>
      <c r="H70" s="24">
        <v>0</v>
      </c>
    </row>
    <row r="71" spans="1:8" x14ac:dyDescent="0.25">
      <c r="A71" s="59"/>
      <c r="B71" s="62"/>
      <c r="C71" s="17" t="s">
        <v>58</v>
      </c>
      <c r="D71" s="17" t="s">
        <v>62</v>
      </c>
      <c r="E71" s="17" t="s">
        <v>25</v>
      </c>
      <c r="F71" s="34" t="s">
        <v>172</v>
      </c>
      <c r="G71" s="24">
        <f>15134.2+40683.1</f>
        <v>55817.3</v>
      </c>
      <c r="H71" s="24">
        <v>0</v>
      </c>
    </row>
    <row r="72" spans="1:8" ht="61.5" customHeight="1" x14ac:dyDescent="0.25">
      <c r="A72" s="60"/>
      <c r="B72" s="63"/>
      <c r="C72" s="17" t="s">
        <v>19</v>
      </c>
      <c r="D72" s="17" t="s">
        <v>24</v>
      </c>
      <c r="E72" s="17" t="s">
        <v>35</v>
      </c>
      <c r="F72" s="34" t="s">
        <v>172</v>
      </c>
      <c r="G72" s="24">
        <v>26211.4</v>
      </c>
      <c r="H72" s="24">
        <v>0</v>
      </c>
    </row>
    <row r="73" spans="1:8" x14ac:dyDescent="0.25">
      <c r="A73" s="36"/>
      <c r="B73" s="37"/>
      <c r="C73" s="38"/>
      <c r="D73" s="38"/>
      <c r="E73" s="38"/>
      <c r="F73" s="38"/>
      <c r="G73" s="39">
        <f>G20+G22+G29+G31+G35+G43+G53+G55+G62+G64+G69</f>
        <v>748161.72786999994</v>
      </c>
      <c r="H73" s="39">
        <f>H20+H22+H29+H31+H35+H43+H53+H55+H62+H64</f>
        <v>716936.86899999995</v>
      </c>
    </row>
    <row r="74" spans="1:8" s="42" customFormat="1" x14ac:dyDescent="0.25">
      <c r="A74" s="40"/>
      <c r="B74" s="41"/>
      <c r="G74" s="43"/>
    </row>
    <row r="75" spans="1:8" s="42" customFormat="1" x14ac:dyDescent="0.25">
      <c r="A75" s="40"/>
      <c r="B75" s="41"/>
      <c r="G75" s="43"/>
    </row>
    <row r="76" spans="1:8" s="42" customFormat="1" x14ac:dyDescent="0.25">
      <c r="A76" s="40"/>
      <c r="B76" s="41"/>
      <c r="G76" s="44"/>
    </row>
    <row r="78" spans="1:8" x14ac:dyDescent="0.25">
      <c r="G78" s="47"/>
      <c r="H78" s="47"/>
    </row>
    <row r="80" spans="1:8" x14ac:dyDescent="0.25">
      <c r="G80" s="48"/>
      <c r="H80" s="48"/>
    </row>
    <row r="82" spans="7:7" x14ac:dyDescent="0.25">
      <c r="G82" s="49"/>
    </row>
  </sheetData>
  <autoFilter ref="A19:J73"/>
  <mergeCells count="21">
    <mergeCell ref="A70:A72"/>
    <mergeCell ref="B70:B72"/>
    <mergeCell ref="A58:A59"/>
    <mergeCell ref="B58:B59"/>
    <mergeCell ref="A60:A61"/>
    <mergeCell ref="B60:B61"/>
    <mergeCell ref="A26:A27"/>
    <mergeCell ref="B26:B27"/>
    <mergeCell ref="A44:A46"/>
    <mergeCell ref="B44:B46"/>
    <mergeCell ref="A56:A57"/>
    <mergeCell ref="B56:B57"/>
    <mergeCell ref="B15:H15"/>
    <mergeCell ref="B16:G16"/>
    <mergeCell ref="A18:A19"/>
    <mergeCell ref="B18:B19"/>
    <mergeCell ref="C18:C19"/>
    <mergeCell ref="D18:D19"/>
    <mergeCell ref="E18:E19"/>
    <mergeCell ref="F18:F19"/>
    <mergeCell ref="G18:H18"/>
  </mergeCells>
  <pageMargins left="0.17" right="0.16" top="0.74803149606299213" bottom="0.74803149606299213" header="0.31496062992125984" footer="0.31496062992125984"/>
  <pageSetup paperSize="9" scale="8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пр.12</vt:lpstr>
      <vt:lpstr>пр.12!Заголовки_для_печати</vt:lpstr>
      <vt:lpstr>пр.12!Область_печати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FINT1</dc:creator>
  <cp:lastModifiedBy>SovDep</cp:lastModifiedBy>
  <cp:lastPrinted>2022-12-23T08:57:43Z</cp:lastPrinted>
  <dcterms:created xsi:type="dcterms:W3CDTF">2022-12-23T08:57:03Z</dcterms:created>
  <dcterms:modified xsi:type="dcterms:W3CDTF">2023-01-12T00:39:30Z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l" linkTarget="prop_col">
    <vt:lpwstr>#ССЫЛКА!</vt:lpwstr>
  </property>
</Properties>
</file>