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бюджета'!$A$1:$N$60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8" i="2" l="1"/>
  <c r="N29" i="2"/>
  <c r="N53" i="2"/>
  <c r="N48" i="2"/>
  <c r="N43" i="2"/>
  <c r="N34" i="2"/>
  <c r="N25" i="2" l="1"/>
  <c r="N15" i="2"/>
  <c r="N55" i="2"/>
  <c r="N41" i="2"/>
  <c r="N32" i="2"/>
  <c r="N23" i="2"/>
</calcChain>
</file>

<file path=xl/sharedStrings.xml><?xml version="1.0" encoding="utf-8"?>
<sst xmlns="http://schemas.openxmlformats.org/spreadsheetml/2006/main" count="179" uniqueCount="90">
  <si>
    <t>Единица измерения: тыс. руб.</t>
  </si>
  <si>
    <t>Наименование показателя</t>
  </si>
  <si>
    <t/>
  </si>
  <si>
    <t xml:space="preserve">    Функционирование высшего должностного лица субъекта Российской Федерации и муниципального образования</t>
  </si>
  <si>
    <t>000</t>
  </si>
  <si>
    <t>0102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</si>
  <si>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</si>
  <si>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</si>
  <si>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</si>
  <si>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</si>
  <si>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</si>
  <si>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</si>
  <si>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</si>
  <si>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
</t>
  </si>
  <si>
    <t>0113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</si>
  <si>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</si>
  <si>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</si>
  <si>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</si>
  <si>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</si>
  <si>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</si>
  <si>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</si>
  <si>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Коммунальное хозяйство</t>
  </si>
  <si>
    <t>0502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</si>
  <si>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</si>
  <si>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</si>
  <si>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</si>
  <si>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</si>
  <si>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</si>
  <si>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</si>
  <si>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</si>
  <si>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</si>
  <si>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</si>
  <si>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</si>
  <si>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</si>
  <si>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</si>
  <si>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</si>
  <si>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</si>
  <si>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</si>
  <si>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</si>
  <si>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</si>
  <si>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</si>
  <si>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</si>
  <si>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</si>
  <si>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</si>
  <si>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</si>
  <si>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РАСХОДОВ:</t>
  </si>
  <si>
    <t>Образование</t>
  </si>
  <si>
    <t>0700</t>
  </si>
  <si>
    <t>Жилищно-коммунальное хозяйство</t>
  </si>
  <si>
    <t>0500</t>
  </si>
  <si>
    <t>Национальная экономика</t>
  </si>
  <si>
    <t>0400</t>
  </si>
  <si>
    <t>Общегосударственныеи вопросы</t>
  </si>
  <si>
    <t>0100</t>
  </si>
  <si>
    <t>Культура и кинематография</t>
  </si>
  <si>
    <t>0800</t>
  </si>
  <si>
    <t>Физическая культура и спорт</t>
  </si>
  <si>
    <t>Социальное обеспечение</t>
  </si>
  <si>
    <t>Межбюджетные трансферты другим бюджетам бюджетной системы</t>
  </si>
  <si>
    <t>к Решению Совета депутатов</t>
  </si>
  <si>
    <t xml:space="preserve">МО «Баргузинский район» </t>
  </si>
  <si>
    <t xml:space="preserve"> «О бюджете муниципального образования</t>
  </si>
  <si>
    <t>0105</t>
  </si>
  <si>
    <t>Судебная система</t>
  </si>
  <si>
    <t xml:space="preserve"> Другие вопросы в области охраны окружающей среды</t>
  </si>
  <si>
    <t>Охрана окружающей среды</t>
  </si>
  <si>
    <t>0600</t>
  </si>
  <si>
    <t>0605</t>
  </si>
  <si>
    <t>Приложение 5</t>
  </si>
  <si>
    <t>Сумма</t>
  </si>
  <si>
    <t>Другие вопросы в области социального обеспечения</t>
  </si>
  <si>
    <t xml:space="preserve">  Профессиональная подготовка, переподготовка и повышение квалификации</t>
  </si>
  <si>
    <t>0705</t>
  </si>
  <si>
    <t>Раздел, подраздел</t>
  </si>
  <si>
    <t>0111</t>
  </si>
  <si>
    <t>Резервные фонды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</si>
  <si>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</si>
  <si>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0300</t>
  </si>
  <si>
    <t>0310</t>
  </si>
  <si>
    <t>Национальная безопасность и правоохранительная деятельность</t>
  </si>
  <si>
    <t>Охрана семьи и детства</t>
  </si>
  <si>
    <t xml:space="preserve">      Массовый спорт</t>
  </si>
  <si>
    <t xml:space="preserve"> «Баргузинский район» на 2025 год </t>
  </si>
  <si>
    <t>и на плановый период 2026 и 2027 годов"</t>
  </si>
  <si>
    <t>РАСПРЕДЕЛЕНИЕ БЮДЖЕТНЫХ АССИГНОВАНИЙ ПО РАЗДЕЛАМ, ПОДРАЗДЕЛАМ КЛАССИФИКАЦИИ РАСХОДОВ БЮДЖЕТА НА 2025 ГОД</t>
  </si>
  <si>
    <t>Благоустройство</t>
  </si>
  <si>
    <t>0503</t>
  </si>
  <si>
    <t xml:space="preserve">        Мероприятие "Развитие физической культуры, спорта и молодежной политики"</t>
  </si>
  <si>
    <t xml:space="preserve">      Обслуживание государственного внутреннего и муниципального долга</t>
  </si>
  <si>
    <t xml:space="preserve">        Процентные платежи по муниципальному долгу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</si>
</sst>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9"/>
      <name val="Times New Roman"/>
      <family val="1"/>
      <charset val="204"/>
    </font>
    <font>
      <sz val="12"/>
      <color rgb="FF00000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5" borderId="1" xfId="2" applyFill="1"/>
    <xf numFmtId="0" fontId="0" fillId="5" borderId="0" xfId="0" applyFill="1" applyProtection="1">
      <protection locked="0"/>
    </xf>
    <xf numFmtId="0" fontId="5" fillId="0" borderId="2" xfId="6" applyFont="1">
      <alignment horizontal="center" vertical="center" wrapText="1"/>
    </xf>
    <xf numFmtId="0" fontId="5" fillId="0" borderId="2" xfId="7" applyFont="1">
      <alignment horizontal="center" vertical="center" wrapText="1"/>
    </xf>
    <xf numFmtId="49" fontId="5" fillId="0" borderId="2" xfId="8" applyNumberFormat="1" applyFont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30" applyFont="1">
      <alignment vertical="top" wrapText="1"/>
    </xf>
    <xf numFmtId="1" fontId="5" fillId="0" borderId="2" xfId="31" applyFont="1">
      <alignment horizontal="center" vertical="top" shrinkToFit="1"/>
    </xf>
    <xf numFmtId="4" fontId="5" fillId="2" borderId="2" xfId="32" applyFont="1">
      <alignment horizontal="right" vertical="top" shrinkToFit="1"/>
    </xf>
    <xf numFmtId="4" fontId="5" fillId="5" borderId="2" xfId="32" applyFont="1" applyFill="1">
      <alignment horizontal="right" vertical="top" shrinkToFit="1"/>
    </xf>
    <xf numFmtId="49" fontId="5" fillId="0" borderId="2" xfId="31" applyNumberFormat="1" applyFont="1">
      <alignment horizontal="center" vertical="top" shrinkToFit="1"/>
    </xf>
    <xf numFmtId="4" fontId="5" fillId="3" borderId="2" xfId="35" applyFont="1">
      <alignment horizontal="right" vertical="top" shrinkToFit="1"/>
    </xf>
    <xf numFmtId="4" fontId="5" fillId="5" borderId="2" xfId="35" applyFont="1" applyFill="1">
      <alignment horizontal="right" vertical="top" shrinkToFit="1"/>
    </xf>
    <xf numFmtId="0" fontId="6" fillId="5" borderId="0" xfId="0" applyFont="1" applyFill="1" applyAlignment="1" applyProtection="1">
      <alignment horizontal="right"/>
      <protection locked="0"/>
    </xf>
    <xf numFmtId="4" fontId="0" fillId="5" borderId="0" xfId="0" applyNumberFormat="1" applyFill="1" applyProtection="1">
      <protection locked="0"/>
    </xf>
    <xf numFmtId="2" fontId="0" fillId="5" borderId="0" xfId="0" applyNumberFormat="1" applyFill="1" applyProtection="1">
      <protection locked="0"/>
    </xf>
    <xf numFmtId="4" fontId="5" fillId="5" borderId="2" xfId="20" applyNumberFormat="1" applyFont="1" applyFill="1" applyAlignment="1">
      <alignment horizontal="right" vertical="center" wrapText="1"/>
    </xf>
    <xf numFmtId="0" fontId="5" fillId="0" borderId="2" xfId="30" applyFont="1" applyAlignment="1">
      <alignment horizontal="left" vertical="top" wrapText="1"/>
    </xf>
    <xf numFmtId="0" fontId="7" fillId="0" borderId="1" xfId="3" applyFont="1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1" xfId="37">
      <alignment horizontal="left" wrapText="1"/>
    </xf>
    <xf numFmtId="0" fontId="5" fillId="0" borderId="2" xfId="34" applyFont="1">
      <alignment horizontal="left"/>
    </xf>
    <xf numFmtId="0" fontId="5" fillId="0" borderId="2" xfId="6" applyFont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5" borderId="2" xfId="20" applyFont="1" applyFill="1">
      <alignment horizontal="center" vertical="center" wrapText="1"/>
    </xf>
    <xf numFmtId="49" fontId="5" fillId="0" borderId="2" xfId="31" applyNumberFormat="1" applyFont="1" applyAlignment="1">
      <alignment horizontal="center" vertical="top" wrapText="1" shrinkToFit="1"/>
    </xf>
    <xf numFmtId="0" fontId="8" fillId="5" borderId="2" xfId="30" applyNumberFormat="1" applyFont="1" applyFill="1" applyProtection="1">
      <alignment vertical="top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showGridLines="0" tabSelected="1" view="pageBreakPreview" topLeftCell="A43" zoomScaleSheetLayoutView="100" workbookViewId="0">
      <selection activeCell="Q50" sqref="Q50"/>
    </sheetView>
  </sheetViews>
  <sheetFormatPr defaultColWidth="9.140625" defaultRowHeight="15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1.7109375" style="4" customWidth="1"/>
    <col min="15" max="16384" width="9.140625" style="1"/>
  </cols>
  <sheetData>
    <row r="1" spans="1:14" x14ac:dyDescent="0.25">
      <c r="N1" s="25" t="s">
        <v>68</v>
      </c>
    </row>
    <row r="2" spans="1:14" x14ac:dyDescent="0.25">
      <c r="N2" s="25" t="s">
        <v>59</v>
      </c>
    </row>
    <row r="3" spans="1:14" x14ac:dyDescent="0.25">
      <c r="N3" s="25" t="s">
        <v>60</v>
      </c>
    </row>
    <row r="4" spans="1:14" x14ac:dyDescent="0.25">
      <c r="N4" s="25" t="s">
        <v>61</v>
      </c>
    </row>
    <row r="5" spans="1:14" x14ac:dyDescent="0.25">
      <c r="N5" s="25" t="s">
        <v>82</v>
      </c>
    </row>
    <row r="6" spans="1:14" x14ac:dyDescent="0.25">
      <c r="N6" s="25" t="s">
        <v>83</v>
      </c>
    </row>
    <row r="7" spans="1:14" x14ac:dyDescent="0.25">
      <c r="N7" s="25"/>
    </row>
    <row r="8" spans="1:14" x14ac:dyDescent="0.25">
      <c r="N8" s="25"/>
    </row>
    <row r="9" spans="1:14" x14ac:dyDescent="0.25">
      <c r="N9" s="25"/>
    </row>
    <row r="10" spans="1:14" ht="56.25" customHeight="1" x14ac:dyDescent="0.25">
      <c r="A10" s="30" t="s">
        <v>84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ht="15.7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t="12.75" customHeight="1" x14ac:dyDescent="0.25">
      <c r="A12" s="32" t="s">
        <v>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4" ht="26.25" customHeight="1" x14ac:dyDescent="0.25">
      <c r="A13" s="35" t="s">
        <v>1</v>
      </c>
      <c r="B13" s="36" t="s">
        <v>2</v>
      </c>
      <c r="C13" s="37" t="s">
        <v>73</v>
      </c>
      <c r="D13" s="38" t="s">
        <v>2</v>
      </c>
      <c r="E13" s="39" t="s">
        <v>2</v>
      </c>
      <c r="F13" s="43" t="s">
        <v>2</v>
      </c>
      <c r="G13" s="44" t="s">
        <v>2</v>
      </c>
      <c r="H13" s="45" t="s">
        <v>2</v>
      </c>
      <c r="I13" s="46" t="s">
        <v>2</v>
      </c>
      <c r="J13" s="47" t="s">
        <v>2</v>
      </c>
      <c r="K13" s="40" t="s">
        <v>2</v>
      </c>
      <c r="L13" s="41" t="s">
        <v>2</v>
      </c>
      <c r="M13" s="42" t="s">
        <v>2</v>
      </c>
      <c r="N13" s="48" t="s">
        <v>69</v>
      </c>
    </row>
    <row r="14" spans="1:14" x14ac:dyDescent="0.25">
      <c r="A14" s="35"/>
      <c r="B14" s="36"/>
      <c r="C14" s="37"/>
      <c r="D14" s="38"/>
      <c r="E14" s="39"/>
      <c r="F14" s="43"/>
      <c r="G14" s="44"/>
      <c r="H14" s="45"/>
      <c r="I14" s="46"/>
      <c r="J14" s="47"/>
      <c r="K14" s="40"/>
      <c r="L14" s="41"/>
      <c r="M14" s="42"/>
      <c r="N14" s="48"/>
    </row>
    <row r="15" spans="1:14" x14ac:dyDescent="0.25">
      <c r="A15" s="5" t="s">
        <v>52</v>
      </c>
      <c r="B15" s="6"/>
      <c r="C15" s="7" t="s">
        <v>53</v>
      </c>
      <c r="D15" s="8"/>
      <c r="E15" s="9"/>
      <c r="F15" s="10"/>
      <c r="G15" s="11"/>
      <c r="H15" s="12"/>
      <c r="I15" s="13"/>
      <c r="J15" s="14"/>
      <c r="K15" s="15"/>
      <c r="L15" s="16"/>
      <c r="M15" s="17"/>
      <c r="N15" s="28">
        <f>N16+N17+N18+N19+N20+N22+N21</f>
        <v>152275.989</v>
      </c>
    </row>
    <row r="16" spans="1:14" ht="38.25" x14ac:dyDescent="0.25">
      <c r="A16" s="29" t="s">
        <v>3</v>
      </c>
      <c r="B16" s="19" t="s">
        <v>4</v>
      </c>
      <c r="C16" s="19" t="s">
        <v>5</v>
      </c>
      <c r="D16" s="19" t="s">
        <v>6</v>
      </c>
      <c r="E16" s="19" t="s">
        <v>4</v>
      </c>
      <c r="F16" s="19" t="s">
        <v>4</v>
      </c>
      <c r="G16" s="19"/>
      <c r="H16" s="19"/>
      <c r="I16" s="19"/>
      <c r="J16" s="19"/>
      <c r="K16" s="19"/>
      <c r="L16" s="19"/>
      <c r="M16" s="20">
        <v>0</v>
      </c>
      <c r="N16" s="21">
        <v>2167.12</v>
      </c>
    </row>
    <row r="17" spans="1:14" ht="63.75" x14ac:dyDescent="0.25">
      <c r="A17" s="29" t="s">
        <v>7</v>
      </c>
      <c r="B17" s="19" t="s">
        <v>4</v>
      </c>
      <c r="C17" s="19" t="s">
        <v>8</v>
      </c>
      <c r="D17" s="19" t="s">
        <v>6</v>
      </c>
      <c r="E17" s="19" t="s">
        <v>4</v>
      </c>
      <c r="F17" s="19" t="s">
        <v>4</v>
      </c>
      <c r="G17" s="19"/>
      <c r="H17" s="19"/>
      <c r="I17" s="19"/>
      <c r="J17" s="19"/>
      <c r="K17" s="19"/>
      <c r="L17" s="19"/>
      <c r="M17" s="20">
        <v>0</v>
      </c>
      <c r="N17" s="21">
        <v>3867.17</v>
      </c>
    </row>
    <row r="18" spans="1:14" ht="63.75" x14ac:dyDescent="0.25">
      <c r="A18" s="18" t="s">
        <v>9</v>
      </c>
      <c r="B18" s="19" t="s">
        <v>4</v>
      </c>
      <c r="C18" s="19" t="s">
        <v>10</v>
      </c>
      <c r="D18" s="19" t="s">
        <v>6</v>
      </c>
      <c r="E18" s="19" t="s">
        <v>4</v>
      </c>
      <c r="F18" s="19" t="s">
        <v>4</v>
      </c>
      <c r="G18" s="19"/>
      <c r="H18" s="19"/>
      <c r="I18" s="19"/>
      <c r="J18" s="19"/>
      <c r="K18" s="19"/>
      <c r="L18" s="19"/>
      <c r="M18" s="20">
        <v>0</v>
      </c>
      <c r="N18" s="21">
        <v>23766.48</v>
      </c>
    </row>
    <row r="19" spans="1:14" x14ac:dyDescent="0.25">
      <c r="A19" s="18" t="s">
        <v>63</v>
      </c>
      <c r="B19" s="19"/>
      <c r="C19" s="22" t="s">
        <v>62</v>
      </c>
      <c r="D19" s="19"/>
      <c r="E19" s="19"/>
      <c r="F19" s="19"/>
      <c r="G19" s="19"/>
      <c r="H19" s="19"/>
      <c r="I19" s="19"/>
      <c r="J19" s="19"/>
      <c r="K19" s="19"/>
      <c r="L19" s="19"/>
      <c r="M19" s="20"/>
      <c r="N19" s="21">
        <v>11.9</v>
      </c>
    </row>
    <row r="20" spans="1:14" ht="51" x14ac:dyDescent="0.25">
      <c r="A20" s="18" t="s">
        <v>11</v>
      </c>
      <c r="B20" s="19" t="s">
        <v>4</v>
      </c>
      <c r="C20" s="19" t="s">
        <v>12</v>
      </c>
      <c r="D20" s="19" t="s">
        <v>6</v>
      </c>
      <c r="E20" s="19" t="s">
        <v>4</v>
      </c>
      <c r="F20" s="19" t="s">
        <v>4</v>
      </c>
      <c r="G20" s="19"/>
      <c r="H20" s="19"/>
      <c r="I20" s="19"/>
      <c r="J20" s="19"/>
      <c r="K20" s="19"/>
      <c r="L20" s="19"/>
      <c r="M20" s="20">
        <v>0</v>
      </c>
      <c r="N20" s="21">
        <v>12086.249</v>
      </c>
    </row>
    <row r="21" spans="1:14" x14ac:dyDescent="0.25">
      <c r="A21" s="18" t="s">
        <v>75</v>
      </c>
      <c r="B21" s="19"/>
      <c r="C21" s="22" t="s">
        <v>74</v>
      </c>
      <c r="D21" s="19"/>
      <c r="E21" s="19"/>
      <c r="F21" s="19"/>
      <c r="G21" s="19"/>
      <c r="H21" s="19"/>
      <c r="I21" s="19"/>
      <c r="J21" s="19"/>
      <c r="K21" s="19"/>
      <c r="L21" s="19"/>
      <c r="M21" s="20"/>
      <c r="N21" s="21">
        <v>200</v>
      </c>
    </row>
    <row r="22" spans="1:14" ht="25.5" x14ac:dyDescent="0.25">
      <c r="A22" s="18" t="s">
        <v>13</v>
      </c>
      <c r="B22" s="19" t="s">
        <v>4</v>
      </c>
      <c r="C22" s="19" t="s">
        <v>14</v>
      </c>
      <c r="D22" s="19" t="s">
        <v>6</v>
      </c>
      <c r="E22" s="19" t="s">
        <v>4</v>
      </c>
      <c r="F22" s="19" t="s">
        <v>4</v>
      </c>
      <c r="G22" s="19"/>
      <c r="H22" s="19"/>
      <c r="I22" s="19"/>
      <c r="J22" s="19"/>
      <c r="K22" s="19"/>
      <c r="L22" s="19"/>
      <c r="M22" s="20">
        <v>0</v>
      </c>
      <c r="N22" s="21">
        <v>110177.07</v>
      </c>
    </row>
    <row r="23" spans="1:14" ht="25.5" x14ac:dyDescent="0.25">
      <c r="A23" s="18" t="s">
        <v>79</v>
      </c>
      <c r="B23" s="19"/>
      <c r="C23" s="22" t="s">
        <v>77</v>
      </c>
      <c r="D23" s="19"/>
      <c r="E23" s="19"/>
      <c r="F23" s="19"/>
      <c r="G23" s="19"/>
      <c r="H23" s="19"/>
      <c r="I23" s="19"/>
      <c r="J23" s="19"/>
      <c r="K23" s="19"/>
      <c r="L23" s="19"/>
      <c r="M23" s="20"/>
      <c r="N23" s="21">
        <f>N24</f>
        <v>13350</v>
      </c>
    </row>
    <row r="24" spans="1:14" ht="51" x14ac:dyDescent="0.25">
      <c r="A24" s="18" t="s">
        <v>76</v>
      </c>
      <c r="B24" s="19"/>
      <c r="C24" s="22" t="s">
        <v>78</v>
      </c>
      <c r="D24" s="19"/>
      <c r="E24" s="19"/>
      <c r="F24" s="19"/>
      <c r="G24" s="19"/>
      <c r="H24" s="19"/>
      <c r="I24" s="19"/>
      <c r="J24" s="19"/>
      <c r="K24" s="19"/>
      <c r="L24" s="19"/>
      <c r="M24" s="20"/>
      <c r="N24" s="21">
        <v>13350</v>
      </c>
    </row>
    <row r="25" spans="1:14" x14ac:dyDescent="0.25">
      <c r="A25" s="18" t="s">
        <v>50</v>
      </c>
      <c r="B25" s="19"/>
      <c r="C25" s="22" t="s">
        <v>51</v>
      </c>
      <c r="D25" s="19"/>
      <c r="E25" s="19"/>
      <c r="F25" s="19"/>
      <c r="G25" s="19"/>
      <c r="H25" s="19"/>
      <c r="I25" s="19"/>
      <c r="J25" s="19"/>
      <c r="K25" s="19"/>
      <c r="L25" s="19"/>
      <c r="M25" s="20"/>
      <c r="N25" s="21">
        <f>N26+N27+N28</f>
        <v>97334.52</v>
      </c>
    </row>
    <row r="26" spans="1:14" x14ac:dyDescent="0.25">
      <c r="A26" s="18" t="s">
        <v>15</v>
      </c>
      <c r="B26" s="19" t="s">
        <v>4</v>
      </c>
      <c r="C26" s="19" t="s">
        <v>16</v>
      </c>
      <c r="D26" s="19" t="s">
        <v>6</v>
      </c>
      <c r="E26" s="19" t="s">
        <v>4</v>
      </c>
      <c r="F26" s="19" t="s">
        <v>4</v>
      </c>
      <c r="G26" s="19"/>
      <c r="H26" s="19"/>
      <c r="I26" s="19"/>
      <c r="J26" s="19"/>
      <c r="K26" s="19"/>
      <c r="L26" s="19"/>
      <c r="M26" s="20">
        <v>0</v>
      </c>
      <c r="N26" s="21">
        <v>1241.8</v>
      </c>
    </row>
    <row r="27" spans="1:14" x14ac:dyDescent="0.25">
      <c r="A27" s="18" t="s">
        <v>17</v>
      </c>
      <c r="B27" s="19" t="s">
        <v>4</v>
      </c>
      <c r="C27" s="19" t="s">
        <v>18</v>
      </c>
      <c r="D27" s="19" t="s">
        <v>6</v>
      </c>
      <c r="E27" s="19" t="s">
        <v>4</v>
      </c>
      <c r="F27" s="19" t="s">
        <v>4</v>
      </c>
      <c r="G27" s="19"/>
      <c r="H27" s="19"/>
      <c r="I27" s="19"/>
      <c r="J27" s="19"/>
      <c r="K27" s="19"/>
      <c r="L27" s="19"/>
      <c r="M27" s="20">
        <v>0</v>
      </c>
      <c r="N27" s="21">
        <v>91566.44</v>
      </c>
    </row>
    <row r="28" spans="1:14" ht="25.5" x14ac:dyDescent="0.25">
      <c r="A28" s="18" t="s">
        <v>19</v>
      </c>
      <c r="B28" s="19" t="s">
        <v>4</v>
      </c>
      <c r="C28" s="19" t="s">
        <v>20</v>
      </c>
      <c r="D28" s="19" t="s">
        <v>6</v>
      </c>
      <c r="E28" s="19" t="s">
        <v>4</v>
      </c>
      <c r="F28" s="19" t="s">
        <v>4</v>
      </c>
      <c r="G28" s="19"/>
      <c r="H28" s="19"/>
      <c r="I28" s="19"/>
      <c r="J28" s="19"/>
      <c r="K28" s="19"/>
      <c r="L28" s="19"/>
      <c r="M28" s="20">
        <v>0</v>
      </c>
      <c r="N28" s="21">
        <v>4526.28</v>
      </c>
    </row>
    <row r="29" spans="1:14" x14ac:dyDescent="0.25">
      <c r="A29" s="18" t="s">
        <v>48</v>
      </c>
      <c r="B29" s="19"/>
      <c r="C29" s="22" t="s">
        <v>49</v>
      </c>
      <c r="D29" s="19"/>
      <c r="E29" s="19"/>
      <c r="F29" s="19"/>
      <c r="G29" s="19"/>
      <c r="H29" s="19"/>
      <c r="I29" s="19"/>
      <c r="J29" s="19"/>
      <c r="K29" s="19"/>
      <c r="L29" s="19"/>
      <c r="M29" s="20"/>
      <c r="N29" s="21">
        <f>N30+N31</f>
        <v>9691.64</v>
      </c>
    </row>
    <row r="30" spans="1:14" x14ac:dyDescent="0.25">
      <c r="A30" s="18" t="s">
        <v>21</v>
      </c>
      <c r="B30" s="19" t="s">
        <v>4</v>
      </c>
      <c r="C30" s="19" t="s">
        <v>22</v>
      </c>
      <c r="D30" s="19" t="s">
        <v>6</v>
      </c>
      <c r="E30" s="19" t="s">
        <v>4</v>
      </c>
      <c r="F30" s="19" t="s">
        <v>4</v>
      </c>
      <c r="G30" s="19"/>
      <c r="H30" s="19"/>
      <c r="I30" s="19"/>
      <c r="J30" s="19"/>
      <c r="K30" s="19"/>
      <c r="L30" s="19"/>
      <c r="M30" s="20">
        <v>0</v>
      </c>
      <c r="N30" s="21">
        <v>7457.14</v>
      </c>
    </row>
    <row r="31" spans="1:14" x14ac:dyDescent="0.25">
      <c r="A31" s="18" t="s">
        <v>85</v>
      </c>
      <c r="B31" s="19"/>
      <c r="C31" s="49" t="s">
        <v>86</v>
      </c>
      <c r="D31" s="19"/>
      <c r="E31" s="19"/>
      <c r="F31" s="19"/>
      <c r="G31" s="19"/>
      <c r="H31" s="19"/>
      <c r="I31" s="19"/>
      <c r="J31" s="19"/>
      <c r="K31" s="19"/>
      <c r="L31" s="19"/>
      <c r="M31" s="20"/>
      <c r="N31" s="21">
        <v>2234.5</v>
      </c>
    </row>
    <row r="32" spans="1:14" x14ac:dyDescent="0.25">
      <c r="A32" s="18" t="s">
        <v>65</v>
      </c>
      <c r="B32" s="19"/>
      <c r="C32" s="22" t="s">
        <v>66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1">
        <f>N33</f>
        <v>19739.689999999999</v>
      </c>
    </row>
    <row r="33" spans="1:14" ht="32.25" customHeight="1" x14ac:dyDescent="0.25">
      <c r="A33" s="18" t="s">
        <v>64</v>
      </c>
      <c r="B33" s="19"/>
      <c r="C33" s="22" t="s">
        <v>67</v>
      </c>
      <c r="D33" s="19"/>
      <c r="E33" s="19"/>
      <c r="F33" s="19"/>
      <c r="G33" s="19"/>
      <c r="H33" s="19"/>
      <c r="I33" s="19"/>
      <c r="J33" s="19"/>
      <c r="K33" s="19"/>
      <c r="L33" s="19"/>
      <c r="M33" s="20"/>
      <c r="N33" s="21">
        <v>19739.689999999999</v>
      </c>
    </row>
    <row r="34" spans="1:14" x14ac:dyDescent="0.25">
      <c r="A34" s="18" t="s">
        <v>46</v>
      </c>
      <c r="B34" s="19"/>
      <c r="C34" s="22" t="s">
        <v>47</v>
      </c>
      <c r="D34" s="19"/>
      <c r="E34" s="19"/>
      <c r="F34" s="19"/>
      <c r="G34" s="19"/>
      <c r="H34" s="19"/>
      <c r="I34" s="19"/>
      <c r="J34" s="19"/>
      <c r="K34" s="19"/>
      <c r="L34" s="19"/>
      <c r="M34" s="20"/>
      <c r="N34" s="21">
        <f>N35+N36+N37+N38+N39+N40</f>
        <v>816088.00081999996</v>
      </c>
    </row>
    <row r="35" spans="1:14" x14ac:dyDescent="0.25">
      <c r="A35" s="18" t="s">
        <v>23</v>
      </c>
      <c r="B35" s="19" t="s">
        <v>4</v>
      </c>
      <c r="C35" s="19" t="s">
        <v>24</v>
      </c>
      <c r="D35" s="19" t="s">
        <v>6</v>
      </c>
      <c r="E35" s="19" t="s">
        <v>4</v>
      </c>
      <c r="F35" s="19" t="s">
        <v>4</v>
      </c>
      <c r="G35" s="19"/>
      <c r="H35" s="19"/>
      <c r="I35" s="19"/>
      <c r="J35" s="19"/>
      <c r="K35" s="19"/>
      <c r="L35" s="19"/>
      <c r="M35" s="20">
        <v>0</v>
      </c>
      <c r="N35" s="21">
        <v>148743.24</v>
      </c>
    </row>
    <row r="36" spans="1:14" x14ac:dyDescent="0.25">
      <c r="A36" s="18" t="s">
        <v>25</v>
      </c>
      <c r="B36" s="19" t="s">
        <v>4</v>
      </c>
      <c r="C36" s="19" t="s">
        <v>26</v>
      </c>
      <c r="D36" s="19" t="s">
        <v>6</v>
      </c>
      <c r="E36" s="19" t="s">
        <v>4</v>
      </c>
      <c r="F36" s="19" t="s">
        <v>4</v>
      </c>
      <c r="G36" s="19"/>
      <c r="H36" s="19"/>
      <c r="I36" s="19"/>
      <c r="J36" s="19"/>
      <c r="K36" s="19"/>
      <c r="L36" s="19"/>
      <c r="M36" s="20">
        <v>0</v>
      </c>
      <c r="N36" s="21">
        <v>527930.09</v>
      </c>
    </row>
    <row r="37" spans="1:14" x14ac:dyDescent="0.25">
      <c r="A37" s="18" t="s">
        <v>27</v>
      </c>
      <c r="B37" s="19" t="s">
        <v>4</v>
      </c>
      <c r="C37" s="19" t="s">
        <v>28</v>
      </c>
      <c r="D37" s="19" t="s">
        <v>6</v>
      </c>
      <c r="E37" s="19" t="s">
        <v>4</v>
      </c>
      <c r="F37" s="19" t="s">
        <v>4</v>
      </c>
      <c r="G37" s="19"/>
      <c r="H37" s="19"/>
      <c r="I37" s="19"/>
      <c r="J37" s="19"/>
      <c r="K37" s="19"/>
      <c r="L37" s="19"/>
      <c r="M37" s="20">
        <v>0</v>
      </c>
      <c r="N37" s="21">
        <v>107100.77</v>
      </c>
    </row>
    <row r="38" spans="1:14" ht="25.5" x14ac:dyDescent="0.25">
      <c r="A38" s="18" t="s">
        <v>71</v>
      </c>
      <c r="B38" s="19"/>
      <c r="C38" s="22" t="s">
        <v>72</v>
      </c>
      <c r="D38" s="19"/>
      <c r="E38" s="19"/>
      <c r="F38" s="19"/>
      <c r="G38" s="19"/>
      <c r="H38" s="19"/>
      <c r="I38" s="19"/>
      <c r="J38" s="19"/>
      <c r="K38" s="19"/>
      <c r="L38" s="19"/>
      <c r="M38" s="20"/>
      <c r="N38" s="21">
        <v>325.51</v>
      </c>
    </row>
    <row r="39" spans="1:14" x14ac:dyDescent="0.25">
      <c r="A39" s="18" t="s">
        <v>29</v>
      </c>
      <c r="B39" s="19" t="s">
        <v>4</v>
      </c>
      <c r="C39" s="19" t="s">
        <v>30</v>
      </c>
      <c r="D39" s="19" t="s">
        <v>6</v>
      </c>
      <c r="E39" s="19" t="s">
        <v>4</v>
      </c>
      <c r="F39" s="19" t="s">
        <v>4</v>
      </c>
      <c r="G39" s="19"/>
      <c r="H39" s="19"/>
      <c r="I39" s="19"/>
      <c r="J39" s="19"/>
      <c r="K39" s="19"/>
      <c r="L39" s="19"/>
      <c r="M39" s="20">
        <v>0</v>
      </c>
      <c r="N39" s="21">
        <v>102.64082000000001</v>
      </c>
    </row>
    <row r="40" spans="1:14" x14ac:dyDescent="0.25">
      <c r="A40" s="18" t="s">
        <v>31</v>
      </c>
      <c r="B40" s="19" t="s">
        <v>4</v>
      </c>
      <c r="C40" s="19" t="s">
        <v>32</v>
      </c>
      <c r="D40" s="19" t="s">
        <v>6</v>
      </c>
      <c r="E40" s="19" t="s">
        <v>4</v>
      </c>
      <c r="F40" s="19" t="s">
        <v>4</v>
      </c>
      <c r="G40" s="19"/>
      <c r="H40" s="19"/>
      <c r="I40" s="19"/>
      <c r="J40" s="19"/>
      <c r="K40" s="19"/>
      <c r="L40" s="19"/>
      <c r="M40" s="20">
        <v>0</v>
      </c>
      <c r="N40" s="21">
        <v>31885.75</v>
      </c>
    </row>
    <row r="41" spans="1:14" x14ac:dyDescent="0.25">
      <c r="A41" s="18" t="s">
        <v>54</v>
      </c>
      <c r="B41" s="19"/>
      <c r="C41" s="22" t="s">
        <v>55</v>
      </c>
      <c r="D41" s="19"/>
      <c r="E41" s="19"/>
      <c r="F41" s="19"/>
      <c r="G41" s="19"/>
      <c r="H41" s="19"/>
      <c r="I41" s="19"/>
      <c r="J41" s="19"/>
      <c r="K41" s="19"/>
      <c r="L41" s="19"/>
      <c r="M41" s="20"/>
      <c r="N41" s="21">
        <f>N42</f>
        <v>269763.69</v>
      </c>
    </row>
    <row r="42" spans="1:14" x14ac:dyDescent="0.25">
      <c r="A42" s="18" t="s">
        <v>33</v>
      </c>
      <c r="B42" s="19" t="s">
        <v>4</v>
      </c>
      <c r="C42" s="19" t="s">
        <v>34</v>
      </c>
      <c r="D42" s="19" t="s">
        <v>6</v>
      </c>
      <c r="E42" s="19" t="s">
        <v>4</v>
      </c>
      <c r="F42" s="19" t="s">
        <v>4</v>
      </c>
      <c r="G42" s="19"/>
      <c r="H42" s="19"/>
      <c r="I42" s="19"/>
      <c r="J42" s="19"/>
      <c r="K42" s="19"/>
      <c r="L42" s="19"/>
      <c r="M42" s="20">
        <v>0</v>
      </c>
      <c r="N42" s="21">
        <v>269763.69</v>
      </c>
    </row>
    <row r="43" spans="1:14" x14ac:dyDescent="0.25">
      <c r="A43" s="18" t="s">
        <v>57</v>
      </c>
      <c r="B43" s="19"/>
      <c r="C43" s="19">
        <v>1000</v>
      </c>
      <c r="D43" s="19"/>
      <c r="E43" s="19"/>
      <c r="F43" s="19"/>
      <c r="G43" s="19"/>
      <c r="H43" s="19"/>
      <c r="I43" s="19"/>
      <c r="J43" s="19"/>
      <c r="K43" s="19"/>
      <c r="L43" s="19"/>
      <c r="M43" s="20"/>
      <c r="N43" s="21">
        <f>N44+N47+N46+N45</f>
        <v>8594.85</v>
      </c>
    </row>
    <row r="44" spans="1:14" x14ac:dyDescent="0.25">
      <c r="A44" s="18" t="s">
        <v>35</v>
      </c>
      <c r="B44" s="19" t="s">
        <v>4</v>
      </c>
      <c r="C44" s="19" t="s">
        <v>36</v>
      </c>
      <c r="D44" s="19" t="s">
        <v>6</v>
      </c>
      <c r="E44" s="19" t="s">
        <v>4</v>
      </c>
      <c r="F44" s="19" t="s">
        <v>4</v>
      </c>
      <c r="G44" s="19"/>
      <c r="H44" s="19"/>
      <c r="I44" s="19"/>
      <c r="J44" s="19"/>
      <c r="K44" s="19"/>
      <c r="L44" s="19"/>
      <c r="M44" s="20">
        <v>0</v>
      </c>
      <c r="N44" s="21">
        <v>5976.5</v>
      </c>
    </row>
    <row r="45" spans="1:14" x14ac:dyDescent="0.25">
      <c r="A45" s="18" t="s">
        <v>57</v>
      </c>
      <c r="B45" s="19"/>
      <c r="C45" s="19">
        <v>1003</v>
      </c>
      <c r="D45" s="19"/>
      <c r="E45" s="19"/>
      <c r="F45" s="19"/>
      <c r="G45" s="19"/>
      <c r="H45" s="19"/>
      <c r="I45" s="19"/>
      <c r="J45" s="19"/>
      <c r="K45" s="19"/>
      <c r="L45" s="19"/>
      <c r="M45" s="20"/>
      <c r="N45" s="21">
        <v>50</v>
      </c>
    </row>
    <row r="46" spans="1:14" x14ac:dyDescent="0.25">
      <c r="A46" s="18" t="s">
        <v>80</v>
      </c>
      <c r="B46" s="19"/>
      <c r="C46" s="19">
        <v>1004</v>
      </c>
      <c r="D46" s="19"/>
      <c r="E46" s="19"/>
      <c r="F46" s="19"/>
      <c r="G46" s="19"/>
      <c r="H46" s="19"/>
      <c r="I46" s="19"/>
      <c r="J46" s="19"/>
      <c r="K46" s="19"/>
      <c r="L46" s="19"/>
      <c r="M46" s="20"/>
      <c r="N46" s="21">
        <v>2335.0500000000002</v>
      </c>
    </row>
    <row r="47" spans="1:14" ht="25.5" x14ac:dyDescent="0.25">
      <c r="A47" s="18" t="s">
        <v>70</v>
      </c>
      <c r="B47" s="19"/>
      <c r="C47" s="19">
        <v>1006</v>
      </c>
      <c r="D47" s="19"/>
      <c r="E47" s="19"/>
      <c r="F47" s="19"/>
      <c r="G47" s="19"/>
      <c r="H47" s="19"/>
      <c r="I47" s="19"/>
      <c r="J47" s="19"/>
      <c r="K47" s="19"/>
      <c r="L47" s="19"/>
      <c r="M47" s="20"/>
      <c r="N47" s="21">
        <v>233.3</v>
      </c>
    </row>
    <row r="48" spans="1:14" x14ac:dyDescent="0.25">
      <c r="A48" s="18" t="s">
        <v>56</v>
      </c>
      <c r="B48" s="19"/>
      <c r="C48" s="19">
        <v>1100</v>
      </c>
      <c r="D48" s="19"/>
      <c r="E48" s="19"/>
      <c r="F48" s="19"/>
      <c r="G48" s="19"/>
      <c r="H48" s="19"/>
      <c r="I48" s="19"/>
      <c r="J48" s="19"/>
      <c r="K48" s="19"/>
      <c r="L48" s="19"/>
      <c r="M48" s="20"/>
      <c r="N48" s="21">
        <f>N50+N51+N52+N49</f>
        <v>66932.12</v>
      </c>
    </row>
    <row r="49" spans="1:14" ht="25.5" x14ac:dyDescent="0.25">
      <c r="A49" s="50" t="s">
        <v>87</v>
      </c>
      <c r="B49" s="19"/>
      <c r="C49" s="19">
        <v>1101</v>
      </c>
      <c r="D49" s="19"/>
      <c r="E49" s="19"/>
      <c r="F49" s="19"/>
      <c r="G49" s="19"/>
      <c r="H49" s="19"/>
      <c r="I49" s="19"/>
      <c r="J49" s="19"/>
      <c r="K49" s="19"/>
      <c r="L49" s="19"/>
      <c r="M49" s="20"/>
      <c r="N49" s="21">
        <v>200</v>
      </c>
    </row>
    <row r="50" spans="1:14" x14ac:dyDescent="0.25">
      <c r="A50" s="18" t="s">
        <v>81</v>
      </c>
      <c r="B50" s="19"/>
      <c r="C50" s="19">
        <v>1102</v>
      </c>
      <c r="D50" s="19"/>
      <c r="E50" s="19"/>
      <c r="F50" s="19"/>
      <c r="G50" s="19"/>
      <c r="H50" s="19"/>
      <c r="I50" s="19"/>
      <c r="J50" s="19"/>
      <c r="K50" s="19"/>
      <c r="L50" s="19"/>
      <c r="M50" s="20"/>
      <c r="N50" s="21">
        <v>2133</v>
      </c>
    </row>
    <row r="51" spans="1:14" x14ac:dyDescent="0.25">
      <c r="A51" s="18" t="s">
        <v>37</v>
      </c>
      <c r="B51" s="19" t="s">
        <v>4</v>
      </c>
      <c r="C51" s="19" t="s">
        <v>38</v>
      </c>
      <c r="D51" s="19" t="s">
        <v>6</v>
      </c>
      <c r="E51" s="19" t="s">
        <v>4</v>
      </c>
      <c r="F51" s="19" t="s">
        <v>4</v>
      </c>
      <c r="G51" s="19"/>
      <c r="H51" s="19"/>
      <c r="I51" s="19"/>
      <c r="J51" s="19"/>
      <c r="K51" s="19"/>
      <c r="L51" s="19"/>
      <c r="M51" s="20">
        <v>0</v>
      </c>
      <c r="N51" s="21">
        <v>58240.28</v>
      </c>
    </row>
    <row r="52" spans="1:14" ht="25.5" x14ac:dyDescent="0.25">
      <c r="A52" s="18" t="s">
        <v>39</v>
      </c>
      <c r="B52" s="19" t="s">
        <v>4</v>
      </c>
      <c r="C52" s="19" t="s">
        <v>40</v>
      </c>
      <c r="D52" s="19" t="s">
        <v>6</v>
      </c>
      <c r="E52" s="19" t="s">
        <v>4</v>
      </c>
      <c r="F52" s="19" t="s">
        <v>4</v>
      </c>
      <c r="G52" s="19"/>
      <c r="H52" s="19"/>
      <c r="I52" s="19"/>
      <c r="J52" s="19"/>
      <c r="K52" s="19"/>
      <c r="L52" s="19"/>
      <c r="M52" s="20">
        <v>0</v>
      </c>
      <c r="N52" s="21">
        <v>6358.84</v>
      </c>
    </row>
    <row r="53" spans="1:14" ht="25.5" x14ac:dyDescent="0.25">
      <c r="A53" s="50" t="s">
        <v>88</v>
      </c>
      <c r="B53" s="19"/>
      <c r="C53" s="19">
        <v>1300</v>
      </c>
      <c r="D53" s="19"/>
      <c r="E53" s="19"/>
      <c r="F53" s="19"/>
      <c r="G53" s="19"/>
      <c r="H53" s="19"/>
      <c r="I53" s="19"/>
      <c r="J53" s="19"/>
      <c r="K53" s="19"/>
      <c r="L53" s="19"/>
      <c r="M53" s="20"/>
      <c r="N53" s="21">
        <f>N54</f>
        <v>9.1199999999999992</v>
      </c>
    </row>
    <row r="54" spans="1:14" ht="25.5" x14ac:dyDescent="0.25">
      <c r="A54" s="50" t="s">
        <v>89</v>
      </c>
      <c r="B54" s="19"/>
      <c r="C54" s="19">
        <v>1301</v>
      </c>
      <c r="D54" s="19"/>
      <c r="E54" s="19"/>
      <c r="F54" s="19"/>
      <c r="G54" s="19"/>
      <c r="H54" s="19"/>
      <c r="I54" s="19"/>
      <c r="J54" s="19"/>
      <c r="K54" s="19"/>
      <c r="L54" s="19"/>
      <c r="M54" s="20"/>
      <c r="N54" s="21">
        <v>9.1199999999999992</v>
      </c>
    </row>
    <row r="55" spans="1:14" ht="25.5" x14ac:dyDescent="0.25">
      <c r="A55" s="18" t="s">
        <v>58</v>
      </c>
      <c r="B55" s="19"/>
      <c r="C55" s="19">
        <v>1400</v>
      </c>
      <c r="D55" s="19"/>
      <c r="E55" s="19"/>
      <c r="F55" s="19"/>
      <c r="G55" s="19"/>
      <c r="H55" s="19"/>
      <c r="I55" s="19"/>
      <c r="J55" s="19"/>
      <c r="K55" s="19"/>
      <c r="L55" s="19"/>
      <c r="M55" s="20"/>
      <c r="N55" s="21">
        <f>N56+N57</f>
        <v>48570.7</v>
      </c>
    </row>
    <row r="56" spans="1:14" ht="38.25" x14ac:dyDescent="0.25">
      <c r="A56" s="18" t="s">
        <v>41</v>
      </c>
      <c r="B56" s="19" t="s">
        <v>4</v>
      </c>
      <c r="C56" s="19" t="s">
        <v>42</v>
      </c>
      <c r="D56" s="19" t="s">
        <v>6</v>
      </c>
      <c r="E56" s="19" t="s">
        <v>4</v>
      </c>
      <c r="F56" s="19" t="s">
        <v>4</v>
      </c>
      <c r="G56" s="19"/>
      <c r="H56" s="19"/>
      <c r="I56" s="19"/>
      <c r="J56" s="19"/>
      <c r="K56" s="19"/>
      <c r="L56" s="19"/>
      <c r="M56" s="20">
        <v>0</v>
      </c>
      <c r="N56" s="21">
        <v>70.7</v>
      </c>
    </row>
    <row r="57" spans="1:14" ht="25.5" x14ac:dyDescent="0.25">
      <c r="A57" s="18" t="s">
        <v>43</v>
      </c>
      <c r="B57" s="19" t="s">
        <v>4</v>
      </c>
      <c r="C57" s="19" t="s">
        <v>44</v>
      </c>
      <c r="D57" s="19" t="s">
        <v>6</v>
      </c>
      <c r="E57" s="19" t="s">
        <v>4</v>
      </c>
      <c r="F57" s="19" t="s">
        <v>4</v>
      </c>
      <c r="G57" s="19"/>
      <c r="H57" s="19"/>
      <c r="I57" s="19"/>
      <c r="J57" s="19"/>
      <c r="K57" s="19"/>
      <c r="L57" s="19"/>
      <c r="M57" s="20">
        <v>0</v>
      </c>
      <c r="N57" s="21">
        <v>48500</v>
      </c>
    </row>
    <row r="58" spans="1:14" ht="12.75" customHeight="1" x14ac:dyDescent="0.25">
      <c r="A58" s="34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23">
        <v>0</v>
      </c>
      <c r="N58" s="24">
        <f>N15+N23+N25+N29+N32+N34+N41+N43+N48+N55+N53-0.03</f>
        <v>1502350.2898200001</v>
      </c>
    </row>
    <row r="59" spans="1:14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3"/>
    </row>
    <row r="60" spans="1:14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4" x14ac:dyDescent="0.25">
      <c r="N61" s="27"/>
    </row>
    <row r="62" spans="1:14" x14ac:dyDescent="0.25">
      <c r="N62" s="26"/>
    </row>
  </sheetData>
  <mergeCells count="19">
    <mergeCell ref="I13:I14"/>
    <mergeCell ref="J13:J14"/>
    <mergeCell ref="N13:N14"/>
    <mergeCell ref="A10:N10"/>
    <mergeCell ref="A11:N11"/>
    <mergeCell ref="A12:N12"/>
    <mergeCell ref="A60:N60"/>
    <mergeCell ref="A58:L58"/>
    <mergeCell ref="A13:A14"/>
    <mergeCell ref="B13:B14"/>
    <mergeCell ref="C13:C14"/>
    <mergeCell ref="D13:D14"/>
    <mergeCell ref="E13:E14"/>
    <mergeCell ref="K13:K14"/>
    <mergeCell ref="L13:L14"/>
    <mergeCell ref="M13:M14"/>
    <mergeCell ref="F13:F14"/>
    <mergeCell ref="G13:G14"/>
    <mergeCell ref="H13:H14"/>
  </mergeCells>
  <pageMargins left="0.98425196850393704" right="0.59055118110236227" top="0.59055118110236227" bottom="0.59055118110236227" header="0.39370078740157483" footer="0.3937007874015748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15.11.2019&lt;/string&gt;&#10;  &lt;/DateInfo&gt;&#10;  &lt;Code&gt;507D40E324044DA781A6AE1BE98F61&lt;/Code&gt;&#10;  &lt;ObjectCode&gt;SQUERY_ANAL_ISP_BUDG&lt;/ObjectCode&gt;&#10;  &lt;DocName&gt;Функциональная&lt;/DocName&gt;&#10;  &lt;VariantName&gt;Функциональная&lt;/VariantName&gt;&#10;  &lt;VariantLink&gt;17705694&lt;/VariantLink&gt;&#10;  &lt;SvodReportLink xsi:nil=&quot;true&quot; /&gt;&#10;  &lt;ReportLink&gt;410484&lt;/ReportLink&gt;&#10;  &lt;Note&gt;01.01.2019 - 15.1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36A1A3-38E6-45D8-8A88-9E3233361E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Nobp</dc:creator>
  <cp:lastModifiedBy>UFBU8</cp:lastModifiedBy>
  <cp:lastPrinted>2023-11-14T00:37:28Z</cp:lastPrinted>
  <dcterms:created xsi:type="dcterms:W3CDTF">2019-11-15T10:44:09Z</dcterms:created>
  <dcterms:modified xsi:type="dcterms:W3CDTF">2024-12-28T08:14:43Z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</vt:lpwstr>
  </property>
  <property fmtid="{D5CDD505-2E9C-101B-9397-08002B2CF9AE}" pid="3" name="Версия клиента">
    <vt:lpwstr>19.1.6.1180</vt:lpwstr>
  </property>
  <property fmtid="{D5CDD505-2E9C-101B-9397-08002B2CF9AE}" pid="4" name="Версия базы">
    <vt:lpwstr>19.1.1766.8657051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server2\sqlexpress36</vt:lpwstr>
  </property>
  <property fmtid="{D5CDD505-2E9C-101B-9397-08002B2CF9AE}" pid="7" name="База">
    <vt:lpwstr>bud01_2020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Функциональная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